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22704" windowHeight="9468" activeTab="0"/>
  </bookViews>
  <sheets>
    <sheet name="Missed_holds_2017-12-04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<sst xmlns="http://schemas.openxmlformats.org/spreadsheetml/2006/main" count="127" uniqueCount="101">
  <si>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LOCATION</t>
  </si>
  <si>
    <t>CALL #</t>
  </si>
  <si>
    <t>VOLUME</t>
  </si>
  <si>
    <t>COPY #</t>
  </si>
  <si>
    <t>BARCODE</t>
  </si>
  <si>
    <t>RECORD #(BIBLIO)</t>
  </si>
  <si>
    <t>HOLD(BIBLIO)</t>
  </si>
  <si>
    <t>STATUS</t>
  </si>
  <si>
    <t xml:space="preserve">ma   </t>
  </si>
  <si>
    <t>-</t>
  </si>
  <si>
    <t xml:space="preserve">an   </t>
  </si>
  <si>
    <t>nbmau</t>
  </si>
  <si>
    <t xml:space="preserve">en   </t>
  </si>
  <si>
    <t>nbevu</t>
  </si>
  <si>
    <t xml:space="preserve">mt   </t>
  </si>
  <si>
    <t>DS69.6 .V44 2008</t>
  </si>
  <si>
    <t>C099593800</t>
  </si>
  <si>
    <t>b13610650x</t>
  </si>
  <si>
    <t xml:space="preserve">P#=1089776, I#=13610650, P=11-03-17, NNB=11-03-17 (0 days), RLA=0, NNA=05-02-18, ST=0, TP=b, PU=ma   </t>
  </si>
  <si>
    <t>NA9127.C55 A35</t>
  </si>
  <si>
    <t>D 2 618 961;C034707104</t>
  </si>
  <si>
    <t>b115346466</t>
  </si>
  <si>
    <t xml:space="preserve">P#=1429545, I#=11534646, P=11-09-17, NNB=11-09-17 (0 days), RLA=0, NNA=12-01-18, ST=0, TP=b, PU=ev   </t>
  </si>
  <si>
    <t>PR6058.A6734 L66 1997</t>
  </si>
  <si>
    <t>B 5 855 791;C058158412</t>
  </si>
  <si>
    <t>b147311524</t>
  </si>
  <si>
    <t xml:space="preserve">P#=1075153, I#=14731152, P=09-23-17, NNB=09-23-17 (0 days), RLA=0, NNA=03-22-18, ST=0, TP=b, PU=ma   </t>
  </si>
  <si>
    <t>BD236 .B3813 1994</t>
  </si>
  <si>
    <t>C098857963</t>
  </si>
  <si>
    <t>b148217552</t>
  </si>
  <si>
    <t xml:space="preserve">P#=1395227, I#=14821755, P=11-27-17, NNB=11-27-17 (0 days), RLA=0, NNA=05-26-18, ST=0, TP=b, PU=mf   </t>
  </si>
  <si>
    <t>ncscu</t>
  </si>
  <si>
    <t>Q175.52.R9 L8</t>
  </si>
  <si>
    <t>B 3 614 437;TEMP766093</t>
  </si>
  <si>
    <t>b133143831</t>
  </si>
  <si>
    <t xml:space="preserve">P#=1370494, I#=13314383, P=11-20-17, NNB=11-20-17 (0 days), RLA=0, NNA=05-19-18, ST=0, TP=b, PU=ma   </t>
  </si>
  <si>
    <t xml:space="preserve">pu   </t>
  </si>
  <si>
    <t>E169.04 .R66 1994</t>
  </si>
  <si>
    <t>B 5 673 102;C047031726</t>
  </si>
  <si>
    <t>b157003115</t>
  </si>
  <si>
    <t xml:space="preserve">P#=1401790, I#=15700311, P=11-05-17, NNB=11-05-17 (0 days), RLA=0, NNA=05-04-18, ST=0, TP=b, PU=ma   </t>
  </si>
  <si>
    <t xml:space="preserve">ir   </t>
  </si>
  <si>
    <t>HD8081.A65 R69 2003</t>
  </si>
  <si>
    <t>b159619877</t>
  </si>
  <si>
    <t xml:space="preserve">P#=1432722, I#=15961987, P=09-22-17, NNB=09-22-17 (0 days), RLA=0, NNA=03-21-18, ST=0, TP=b, PU=mu   </t>
  </si>
  <si>
    <t>HD6510 .A45 2004</t>
  </si>
  <si>
    <t>b161005512</t>
  </si>
  <si>
    <t xml:space="preserve">P#=1428570, I#=16100551, P=08-09-17, NNB=08-09-17 (0 days), RLA=0, NNA=02-08-18, ST=0, TP=b, PU=ma   </t>
  </si>
  <si>
    <t xml:space="preserve">mu   </t>
  </si>
  <si>
    <t>ML3477 .S35 2011</t>
  </si>
  <si>
    <t>C105411135</t>
  </si>
  <si>
    <t>b184843200</t>
  </si>
  <si>
    <t xml:space="preserve">P#=1330682, I#=18484320, P=11-30-17, NNB=11-30-17 (0 days), RLA=0, NNA=05-29-18, ST=0, TP=b, PU=mf   </t>
  </si>
  <si>
    <t xml:space="preserve">qnl  </t>
  </si>
  <si>
    <t>E78.W5 L38 2011</t>
  </si>
  <si>
    <t>C093470227</t>
  </si>
  <si>
    <t>b184157353</t>
  </si>
  <si>
    <t xml:space="preserve">P#=1427856, I#=18415735, P=11-29-17, NNB=11-29-17 (0 days), RLA=0, NNA=12-10-17, ST=0, TP=b, PU=bi   </t>
  </si>
  <si>
    <t>M512 .S4P 1991</t>
  </si>
  <si>
    <t>C104980463</t>
  </si>
  <si>
    <t>b110426903</t>
  </si>
  <si>
    <t xml:space="preserve">P#=1033565, I#=11042690, P=11-30-17, NNB=11-30-17 (0 days), RLA=0, NNA=12-15-17, ST=0, TP=b, PU=mu   </t>
  </si>
  <si>
    <t>DK771.A3 Z36 2017</t>
  </si>
  <si>
    <t>C118381386</t>
  </si>
  <si>
    <t>b239358089</t>
  </si>
  <si>
    <t xml:space="preserve">P#=1435388, I#=23935808, P=11-20-17, NNB=11-20-17 (0 days), RLA=0, NNA=05-19-18, ST=0, TP=b, PU=ea   </t>
  </si>
  <si>
    <t>GT2890 .B44 2017</t>
  </si>
  <si>
    <t>C119415526</t>
  </si>
  <si>
    <t>b240452732</t>
  </si>
  <si>
    <t xml:space="preserve">P#=1329876, I#=24045273, P=11-28-17, NNB=11-28-17 (0 days), RLA=0, NNA=05-27-18, ST=0, TP=b, PU=ma   </t>
  </si>
  <si>
    <t>a</t>
  </si>
  <si>
    <t>GN486 .D43 2018</t>
  </si>
  <si>
    <t>C119434942</t>
  </si>
  <si>
    <t>b240453189</t>
  </si>
  <si>
    <t xml:space="preserve">P#=1395073, I#=24045318, P=11-30-17, NNB=11-30-17 (0 days), RLA=0, NNA=05-29-18, ST=0, TP=b, PU=an   </t>
  </si>
  <si>
    <t>GF41 .P36 2017</t>
  </si>
  <si>
    <t>C119439818</t>
  </si>
  <si>
    <t>b240924757</t>
  </si>
  <si>
    <t xml:space="preserve">P#=1029113, I#=24092475, P=11-27-17, NNB=11-27-17 (0 days), RLA=0, NNA=05-26-18, ST=0, TP=b, PU=ev   ;P#=1054864, I#=24092475, P=12-02-17, NNB=12-02-17 (0 days), RLA=0, NNA=05-31-18, ST=0, TP=b, PU=ma   </t>
  </si>
  <si>
    <t>QA76.9.A43 E78 2017</t>
  </si>
  <si>
    <t>C119439650</t>
  </si>
  <si>
    <t>b24071183x</t>
  </si>
  <si>
    <t xml:space="preserve">P#=1119830, I#=24071183, P=11-21-17, NNB=11-21-17 (0 days), RLA=0, NNA=05-20-18, ST=0, TP=b, PU=en   </t>
  </si>
  <si>
    <t>QA280 .S585 2017</t>
  </si>
  <si>
    <t>C119441261</t>
  </si>
  <si>
    <t>b240169128</t>
  </si>
  <si>
    <t xml:space="preserve">P#=1277715, I#=24016912, P=11-27-17, NNB=11-27-17 (0 days), RLA=0, NNA=01-30-18, ST=0, TP=b, PU=mt   </t>
  </si>
  <si>
    <t>QP425 .W44 2017</t>
  </si>
  <si>
    <t>C115660470</t>
  </si>
  <si>
    <t>b240750500</t>
  </si>
  <si>
    <t xml:space="preserve">P#=1343203, I#=24075050, P=10-23-17, NNB=10-23-17 (0 days), RLA=0, NNA=04-21-18, ST=0, TP=b, PU=mf   ;P#=1325961, I#=24075050, P=10-23-17, NNB=10-23-17 (0 days), RLA=0, NNA=12-18-18, ST=0, TP=b, PU=mo   ;P#=1418740, I#=24075050, P=10-26-17, NNB=10-26-17 (0 days), RLA=0, NNA=04-24-18, ST=0, TP=b, PU=lb   ;P#=1073007, I#=24075050, P=10-28-17, NNB=10-28-17 (0 days), RLA=0, NNA=04-26-18, ST=0, TP=b, PU=ma   ;P#=1002978, I#=24075050, P=10-31-17, NNB=10-31-17 (0 days), RLA=0, NNA=12-20-17, ST=0, TP=b, PU=ma   ;P#=1049738, I#=24075050, P=11-28-17, NNB=11-28-17 (0 days), RLA=0, NNA=05-27-18, ST=0, TP=b, PU=pu   ;P#=1330982, I#=24075050, P=11-28-17, NNB=11-28-17 (0 days), RLA=0, NNA=05-27-18, ST=0, TP=b, PU=pu   ;P#=1401815, I#=24075050, P=11-28-17, NNB=11-28-17 (0 days), RLA=0, NNA=05-27-18, ST=0, TP=b, PU=pu   ;P#=1125315, I#=24075050, P=11-28-17, NNB=11-28-17 (0 days), RLA=0, NNA=05-27-18, ST=0, TP=b, PU=pu   ;P#=1395503, I#=24075050, P=11-28-17, NNB=11-28-17 (0 days), RLA=0, NNA=05-09-18, ST=0, TP=b, PU=pu   ;P#=1429063, I#=24075050, P=11-29-17, NNB=11-29-17 (0 days), RLA=0, NNA=05-28-18, ST=0, TP=b, PU=pu   ;P#=1032006, I#=24075050, P=11-30-17, NNB=11-30-17 (0 days), RLA=0, NNA=06-01-18, ST=0, TP=b, PU=mo   </t>
  </si>
  <si>
    <t xml:space="preserve">bi   </t>
  </si>
  <si>
    <t>TX649.A1 S54 2017</t>
  </si>
  <si>
    <t>C119446322</t>
  </si>
  <si>
    <t>b241025308</t>
  </si>
  <si>
    <t xml:space="preserve">P#=1074670, I#=24102530, P=11-27-17, NNB=11-27-17 (0 days), RLA=0, NNA=05-26-18, ST=0, TP=b, PU=ma   </t>
  </si>
  <si>
    <t>H62 .B71496 2017</t>
  </si>
  <si>
    <t>C119297427</t>
  </si>
  <si>
    <t>b237226431</t>
  </si>
  <si>
    <t xml:space="preserve">P#=1431501, I#=23722643, P=11-28-17, NNB=11-28-17 (0 days), RLA=0, NNA=12-08-17, ST=0, TP=b, PU=ma   </t>
  </si>
  <si>
    <t>Request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</si>
</sst>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1" fillId="0" borderId="0" xfId="53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7109375" style="0" bestFit="1" customWidth="1"/>
    <col min="3" max="3" width="0" style="0" hidden="1" customWidth="1"/>
    <col min="4" max="4" width="8.8515625" style="2" customWidth="1"/>
    <col min="5" max="5" width="22.140625" style="0" bestFit="1" customWidth="1"/>
    <col min="6" max="6" width="0" style="0" hidden="1" customWidth="1"/>
    <col min="7" max="7" width="11.00390625" style="0" bestFit="1" customWidth="1"/>
    <col min="8" max="8" width="11.7109375" style="0" bestFit="1" customWidth="1"/>
    <col min="9" max="10" width="0" style="0" hidden="1" customWidth="1"/>
  </cols>
  <sheetData>
    <row r="1" spans="1:11" ht="14.25">
      <c r="A1" t="s">
        <v>0</v>
      </c>
      <c r="B1" t="s">
        <v>1</v>
      </c>
      <c r="C1" t="s">
        <v>2</v>
      </c>
      <c r="D1" s="2" t="s">
        <v>3</v>
      </c>
      <c r="E1" t="s">
        <v>4</v>
      </c>
      <c r="H1" t="s">
        <v>100</v>
      </c>
      <c r="I1" t="s">
        <v>5</v>
      </c>
      <c r="J1" t="s">
        <v>6</v>
      </c>
      <c r="K1" t="s">
        <v>7</v>
      </c>
    </row>
    <row r="2" spans="1:11" ht="14.25">
      <c r="A2" t="s">
        <v>10</v>
      </c>
      <c r="B2" t="s">
        <v>96</v>
      </c>
      <c r="D2" s="2">
        <v>1</v>
      </c>
      <c r="E2" t="s">
        <v>97</v>
      </c>
      <c r="F2" t="str">
        <f>"http://oskicat.berkeley.edu/record="&amp;LEFT(I2,9)</f>
        <v>http://oskicat.berkeley.edu/record=b23722643</v>
      </c>
      <c r="G2" s="1" t="str">
        <f>HYPERLINK(F2,I2)</f>
        <v>b237226431</v>
      </c>
      <c r="H2" t="str">
        <f>MID(J2,28,8)</f>
        <v>11-28-17</v>
      </c>
      <c r="I2" t="s">
        <v>98</v>
      </c>
      <c r="J2" t="s">
        <v>99</v>
      </c>
      <c r="K2" t="s">
        <v>9</v>
      </c>
    </row>
    <row r="3" spans="1:11" ht="14.25">
      <c r="A3" s="3" t="s">
        <v>10</v>
      </c>
      <c r="B3" s="3" t="s">
        <v>75</v>
      </c>
      <c r="C3" s="3"/>
      <c r="D3" s="4">
        <v>1</v>
      </c>
      <c r="E3" s="3" t="s">
        <v>76</v>
      </c>
      <c r="F3" s="3" t="str">
        <f>"http://oskicat.berkeley.edu/record="&amp;LEFT(I3,9)</f>
        <v>http://oskicat.berkeley.edu/record=b24092475</v>
      </c>
      <c r="G3" s="5" t="str">
        <f>HYPERLINK(F3,I3)</f>
        <v>b240924757</v>
      </c>
      <c r="H3" s="3" t="str">
        <f>MID(J3,28,8)</f>
        <v>11-27-17</v>
      </c>
      <c r="I3" s="3" t="s">
        <v>77</v>
      </c>
      <c r="J3" s="3" t="s">
        <v>78</v>
      </c>
      <c r="K3" s="3" t="s">
        <v>70</v>
      </c>
    </row>
    <row r="4" spans="1:11" ht="14.25">
      <c r="A4" s="3" t="s">
        <v>10</v>
      </c>
      <c r="B4" s="3" t="s">
        <v>66</v>
      </c>
      <c r="C4" s="3"/>
      <c r="D4" s="4">
        <v>1</v>
      </c>
      <c r="E4" s="3" t="s">
        <v>67</v>
      </c>
      <c r="F4" s="3" t="str">
        <f>"http://oskicat.berkeley.edu/record="&amp;LEFT(I4,9)</f>
        <v>http://oskicat.berkeley.edu/record=b24045273</v>
      </c>
      <c r="G4" s="5" t="str">
        <f>HYPERLINK(F4,I4)</f>
        <v>b240452732</v>
      </c>
      <c r="H4" s="3" t="str">
        <f>MID(J4,28,8)</f>
        <v>11-28-17</v>
      </c>
      <c r="I4" s="3" t="s">
        <v>68</v>
      </c>
      <c r="J4" s="3" t="s">
        <v>69</v>
      </c>
      <c r="K4" s="3" t="s">
        <v>70</v>
      </c>
    </row>
    <row r="5" spans="1:11" ht="14.25">
      <c r="A5" s="3" t="s">
        <v>10</v>
      </c>
      <c r="B5" s="3" t="s">
        <v>71</v>
      </c>
      <c r="C5" s="3"/>
      <c r="D5" s="4">
        <v>1</v>
      </c>
      <c r="E5" s="3" t="s">
        <v>72</v>
      </c>
      <c r="F5" s="3" t="str">
        <f>"http://oskicat.berkeley.edu/record="&amp;LEFT(I5,9)</f>
        <v>http://oskicat.berkeley.edu/record=b24045318</v>
      </c>
      <c r="G5" s="5" t="str">
        <f>HYPERLINK(F5,I5)</f>
        <v>b240453189</v>
      </c>
      <c r="H5" s="3" t="str">
        <f>MID(J5,28,8)</f>
        <v>11-30-17</v>
      </c>
      <c r="I5" s="3" t="s">
        <v>73</v>
      </c>
      <c r="J5" s="3" t="s">
        <v>74</v>
      </c>
      <c r="K5" s="3" t="s">
        <v>70</v>
      </c>
    </row>
    <row r="6" spans="1:11" ht="14.25">
      <c r="A6" s="3" t="s">
        <v>91</v>
      </c>
      <c r="B6" s="3" t="s">
        <v>92</v>
      </c>
      <c r="C6" s="3"/>
      <c r="D6" s="4">
        <v>1</v>
      </c>
      <c r="E6" s="3" t="s">
        <v>93</v>
      </c>
      <c r="F6" s="3" t="str">
        <f>"http://oskicat.berkeley.edu/record="&amp;LEFT(I6,9)</f>
        <v>http://oskicat.berkeley.edu/record=b24102530</v>
      </c>
      <c r="G6" s="5" t="str">
        <f>HYPERLINK(F6,I6)</f>
        <v>b241025308</v>
      </c>
      <c r="H6" s="3" t="str">
        <f>MID(J6,28,8)</f>
        <v>11-27-17</v>
      </c>
      <c r="I6" s="3" t="s">
        <v>94</v>
      </c>
      <c r="J6" s="3" t="s">
        <v>95</v>
      </c>
      <c r="K6" s="3" t="s">
        <v>70</v>
      </c>
    </row>
    <row r="7" spans="1:11" ht="14.25">
      <c r="A7" s="3" t="s">
        <v>12</v>
      </c>
      <c r="B7" s="3" t="s">
        <v>79</v>
      </c>
      <c r="C7" s="3"/>
      <c r="D7" s="4">
        <v>1</v>
      </c>
      <c r="E7" s="3" t="s">
        <v>80</v>
      </c>
      <c r="F7" s="3" t="str">
        <f>"http://oskicat.berkeley.edu/record="&amp;LEFT(I7,9)</f>
        <v>http://oskicat.berkeley.edu/record=b24071183</v>
      </c>
      <c r="G7" s="5" t="str">
        <f>HYPERLINK(F7,I7)</f>
        <v>b24071183x</v>
      </c>
      <c r="H7" s="3" t="str">
        <f>MID(J7,28,8)</f>
        <v>11-21-17</v>
      </c>
      <c r="I7" s="3" t="s">
        <v>81</v>
      </c>
      <c r="J7" s="3" t="s">
        <v>82</v>
      </c>
      <c r="K7" s="3" t="s">
        <v>70</v>
      </c>
    </row>
    <row r="8" spans="1:11" ht="14.25">
      <c r="A8" t="s">
        <v>41</v>
      </c>
      <c r="B8" t="s">
        <v>45</v>
      </c>
      <c r="D8" s="2">
        <v>1</v>
      </c>
      <c r="F8" t="str">
        <f>"http://oskicat.berkeley.edu/record="&amp;LEFT(I8,9)</f>
        <v>http://oskicat.berkeley.edu/record=b16100551</v>
      </c>
      <c r="G8" s="1" t="str">
        <f>HYPERLINK(F8,I8)</f>
        <v>b161005512</v>
      </c>
      <c r="H8" t="str">
        <f>MID(J8,28,8)</f>
        <v>08-09-17</v>
      </c>
      <c r="I8" t="s">
        <v>46</v>
      </c>
      <c r="J8" t="s">
        <v>47</v>
      </c>
      <c r="K8" t="s">
        <v>9</v>
      </c>
    </row>
    <row r="9" spans="1:11" ht="14.25">
      <c r="A9" t="s">
        <v>41</v>
      </c>
      <c r="B9" t="s">
        <v>42</v>
      </c>
      <c r="D9" s="2">
        <v>1</v>
      </c>
      <c r="F9" t="str">
        <f>"http://oskicat.berkeley.edu/record="&amp;LEFT(I9,9)</f>
        <v>http://oskicat.berkeley.edu/record=b15961987</v>
      </c>
      <c r="G9" s="1" t="str">
        <f>HYPERLINK(F9,I9)</f>
        <v>b159619877</v>
      </c>
      <c r="H9" t="str">
        <f>MID(J9,28,8)</f>
        <v>09-22-17</v>
      </c>
      <c r="I9" t="s">
        <v>43</v>
      </c>
      <c r="J9" t="s">
        <v>44</v>
      </c>
      <c r="K9" t="s">
        <v>9</v>
      </c>
    </row>
    <row r="10" spans="1:11" ht="14.25">
      <c r="A10" t="s">
        <v>8</v>
      </c>
      <c r="B10" t="s">
        <v>15</v>
      </c>
      <c r="D10" s="2">
        <v>1</v>
      </c>
      <c r="E10" t="s">
        <v>16</v>
      </c>
      <c r="F10" t="str">
        <f>"http://oskicat.berkeley.edu/record="&amp;LEFT(I10,9)</f>
        <v>http://oskicat.berkeley.edu/record=b13610650</v>
      </c>
      <c r="G10" s="1" t="str">
        <f>HYPERLINK(F10,I10)</f>
        <v>b13610650x</v>
      </c>
      <c r="H10" t="str">
        <f>MID(J10,28,8)</f>
        <v>11-03-17</v>
      </c>
      <c r="I10" t="s">
        <v>17</v>
      </c>
      <c r="J10" t="s">
        <v>18</v>
      </c>
      <c r="K10" t="s">
        <v>9</v>
      </c>
    </row>
    <row r="11" spans="1:11" ht="14.25">
      <c r="A11" t="s">
        <v>8</v>
      </c>
      <c r="B11" t="s">
        <v>62</v>
      </c>
      <c r="D11" s="2">
        <v>1</v>
      </c>
      <c r="E11" t="s">
        <v>63</v>
      </c>
      <c r="F11" t="str">
        <f>"http://oskicat.berkeley.edu/record="&amp;LEFT(I11,9)</f>
        <v>http://oskicat.berkeley.edu/record=b23935808</v>
      </c>
      <c r="G11" s="1" t="str">
        <f>HYPERLINK(F11,I11)</f>
        <v>b239358089</v>
      </c>
      <c r="H11" t="str">
        <f>MID(J11,28,8)</f>
        <v>11-20-17</v>
      </c>
      <c r="I11" t="s">
        <v>64</v>
      </c>
      <c r="J11" t="s">
        <v>65</v>
      </c>
      <c r="K11" t="s">
        <v>9</v>
      </c>
    </row>
    <row r="12" spans="1:11" ht="14.25">
      <c r="A12" t="s">
        <v>8</v>
      </c>
      <c r="B12" t="s">
        <v>27</v>
      </c>
      <c r="D12" s="2">
        <v>1</v>
      </c>
      <c r="E12" t="s">
        <v>28</v>
      </c>
      <c r="F12" t="str">
        <f>"http://oskicat.berkeley.edu/record="&amp;LEFT(I12,9)</f>
        <v>http://oskicat.berkeley.edu/record=b14821755</v>
      </c>
      <c r="G12" s="1" t="str">
        <f>HYPERLINK(F12,I12)</f>
        <v>b148217552</v>
      </c>
      <c r="H12" t="str">
        <f>MID(J12,28,8)</f>
        <v>11-27-17</v>
      </c>
      <c r="I12" t="s">
        <v>29</v>
      </c>
      <c r="J12" t="s">
        <v>30</v>
      </c>
      <c r="K12" t="s">
        <v>9</v>
      </c>
    </row>
    <row r="13" spans="1:11" ht="14.25">
      <c r="A13" s="3" t="s">
        <v>14</v>
      </c>
      <c r="B13" s="3" t="s">
        <v>83</v>
      </c>
      <c r="C13" s="3"/>
      <c r="D13" s="4">
        <v>1</v>
      </c>
      <c r="E13" s="3" t="s">
        <v>84</v>
      </c>
      <c r="F13" s="3" t="str">
        <f>"http://oskicat.berkeley.edu/record="&amp;LEFT(I13,9)</f>
        <v>http://oskicat.berkeley.edu/record=b24016912</v>
      </c>
      <c r="G13" s="5" t="str">
        <f>HYPERLINK(F13,I13)</f>
        <v>b240169128</v>
      </c>
      <c r="H13" s="3" t="str">
        <f>MID(J13,28,8)</f>
        <v>11-27-17</v>
      </c>
      <c r="I13" s="3" t="s">
        <v>85</v>
      </c>
      <c r="J13" s="3" t="s">
        <v>86</v>
      </c>
      <c r="K13" s="3" t="s">
        <v>70</v>
      </c>
    </row>
    <row r="14" spans="1:11" ht="14.25">
      <c r="A14" t="s">
        <v>48</v>
      </c>
      <c r="B14" t="s">
        <v>49</v>
      </c>
      <c r="D14" s="2">
        <v>1</v>
      </c>
      <c r="E14" t="s">
        <v>50</v>
      </c>
      <c r="F14" t="str">
        <f>"http://oskicat.berkeley.edu/record="&amp;LEFT(I14,9)</f>
        <v>http://oskicat.berkeley.edu/record=b18484320</v>
      </c>
      <c r="G14" s="1" t="str">
        <f>HYPERLINK(F14,I14)</f>
        <v>b184843200</v>
      </c>
      <c r="H14" t="str">
        <f>MID(J14,28,8)</f>
        <v>11-30-17</v>
      </c>
      <c r="I14" t="s">
        <v>51</v>
      </c>
      <c r="J14" t="s">
        <v>52</v>
      </c>
      <c r="K14" t="s">
        <v>9</v>
      </c>
    </row>
    <row r="15" spans="1:11" s="3" customFormat="1" ht="14.25">
      <c r="A15" t="s">
        <v>48</v>
      </c>
      <c r="B15" t="s">
        <v>58</v>
      </c>
      <c r="C15"/>
      <c r="D15" s="2">
        <v>2</v>
      </c>
      <c r="E15" t="s">
        <v>59</v>
      </c>
      <c r="F15" t="str">
        <f>"http://oskicat.berkeley.edu/record="&amp;LEFT(I15,9)</f>
        <v>http://oskicat.berkeley.edu/record=b11042690</v>
      </c>
      <c r="G15" s="1" t="str">
        <f>HYPERLINK(F15,I15)</f>
        <v>b110426903</v>
      </c>
      <c r="H15" t="str">
        <f>MID(J15,28,8)</f>
        <v>11-30-17</v>
      </c>
      <c r="I15" t="s">
        <v>60</v>
      </c>
      <c r="J15" t="s">
        <v>61</v>
      </c>
      <c r="K15" t="s">
        <v>9</v>
      </c>
    </row>
    <row r="16" spans="1:11" s="3" customFormat="1" ht="14.25">
      <c r="A16" t="s">
        <v>13</v>
      </c>
      <c r="B16" t="s">
        <v>19</v>
      </c>
      <c r="C16"/>
      <c r="D16" s="2">
        <v>1</v>
      </c>
      <c r="E16" t="s">
        <v>20</v>
      </c>
      <c r="F16" t="str">
        <f>"http://oskicat.berkeley.edu/record="&amp;LEFT(I16,9)</f>
        <v>http://oskicat.berkeley.edu/record=b11534646</v>
      </c>
      <c r="G16" s="1" t="str">
        <f>HYPERLINK(F16,I16)</f>
        <v>b115346466</v>
      </c>
      <c r="H16" t="str">
        <f>MID(J16,28,8)</f>
        <v>11-09-17</v>
      </c>
      <c r="I16" t="s">
        <v>21</v>
      </c>
      <c r="J16" t="s">
        <v>22</v>
      </c>
      <c r="K16" t="s">
        <v>9</v>
      </c>
    </row>
    <row r="17" spans="1:11" s="3" customFormat="1" ht="14.25">
      <c r="A17" t="s">
        <v>11</v>
      </c>
      <c r="B17" t="s">
        <v>23</v>
      </c>
      <c r="C17"/>
      <c r="D17" s="2">
        <v>1</v>
      </c>
      <c r="E17" t="s">
        <v>24</v>
      </c>
      <c r="F17" t="str">
        <f>"http://oskicat.berkeley.edu/record="&amp;LEFT(I17,9)</f>
        <v>http://oskicat.berkeley.edu/record=b14731152</v>
      </c>
      <c r="G17" s="1" t="str">
        <f>HYPERLINK(F17,I17)</f>
        <v>b147311524</v>
      </c>
      <c r="H17" t="str">
        <f>MID(J17,28,8)</f>
        <v>09-23-17</v>
      </c>
      <c r="I17" t="s">
        <v>25</v>
      </c>
      <c r="J17" t="s">
        <v>26</v>
      </c>
      <c r="K17" t="s">
        <v>9</v>
      </c>
    </row>
    <row r="18" spans="1:11" s="3" customFormat="1" ht="14.25">
      <c r="A18" t="s">
        <v>11</v>
      </c>
      <c r="B18" t="s">
        <v>37</v>
      </c>
      <c r="C18"/>
      <c r="D18" s="2">
        <v>11</v>
      </c>
      <c r="E18" t="s">
        <v>38</v>
      </c>
      <c r="F18" t="str">
        <f>"http://oskicat.berkeley.edu/record="&amp;LEFT(I18,9)</f>
        <v>http://oskicat.berkeley.edu/record=b15700311</v>
      </c>
      <c r="G18" s="1" t="str">
        <f>HYPERLINK(F18,I18)</f>
        <v>b157003115</v>
      </c>
      <c r="H18" t="str">
        <f>MID(J18,28,8)</f>
        <v>11-05-17</v>
      </c>
      <c r="I18" t="s">
        <v>39</v>
      </c>
      <c r="J18" t="s">
        <v>40</v>
      </c>
      <c r="K18" t="s">
        <v>9</v>
      </c>
    </row>
    <row r="19" spans="1:11" s="3" customFormat="1" ht="14.25">
      <c r="A19" t="s">
        <v>31</v>
      </c>
      <c r="B19" t="s">
        <v>32</v>
      </c>
      <c r="C19"/>
      <c r="D19" s="2">
        <v>1</v>
      </c>
      <c r="E19" t="s">
        <v>33</v>
      </c>
      <c r="F19" t="str">
        <f>"http://oskicat.berkeley.edu/record="&amp;LEFT(I19,9)</f>
        <v>http://oskicat.berkeley.edu/record=b13314383</v>
      </c>
      <c r="G19" s="1" t="str">
        <f>HYPERLINK(F19,I19)</f>
        <v>b133143831</v>
      </c>
      <c r="H19" t="str">
        <f>MID(J19,28,8)</f>
        <v>11-20-17</v>
      </c>
      <c r="I19" t="s">
        <v>34</v>
      </c>
      <c r="J19" t="s">
        <v>35</v>
      </c>
      <c r="K19" t="s">
        <v>9</v>
      </c>
    </row>
    <row r="20" spans="1:11" s="3" customFormat="1" ht="14.25">
      <c r="A20" s="3" t="s">
        <v>36</v>
      </c>
      <c r="B20" s="3" t="s">
        <v>87</v>
      </c>
      <c r="D20" s="4">
        <v>1</v>
      </c>
      <c r="E20" s="3" t="s">
        <v>88</v>
      </c>
      <c r="F20" s="3" t="str">
        <f>"http://oskicat.berkeley.edu/record="&amp;LEFT(I20,9)</f>
        <v>http://oskicat.berkeley.edu/record=b24075050</v>
      </c>
      <c r="G20" s="5" t="str">
        <f>HYPERLINK(F20,I20)</f>
        <v>b240750500</v>
      </c>
      <c r="H20" s="3" t="str">
        <f>MID(J20,28,8)</f>
        <v>10-23-17</v>
      </c>
      <c r="I20" s="3" t="s">
        <v>89</v>
      </c>
      <c r="J20" s="3" t="s">
        <v>90</v>
      </c>
      <c r="K20" s="3" t="s">
        <v>70</v>
      </c>
    </row>
    <row r="21" spans="1:11" s="3" customFormat="1" ht="14.25">
      <c r="A21" t="s">
        <v>53</v>
      </c>
      <c r="B21" t="s">
        <v>54</v>
      </c>
      <c r="C21"/>
      <c r="D21" s="2">
        <v>1</v>
      </c>
      <c r="E21" t="s">
        <v>55</v>
      </c>
      <c r="F21" t="str">
        <f>"http://oskicat.berkeley.edu/record="&amp;LEFT(I21,9)</f>
        <v>http://oskicat.berkeley.edu/record=b18415735</v>
      </c>
      <c r="G21" s="1" t="str">
        <f>HYPERLINK(F21,I21)</f>
        <v>b184157353</v>
      </c>
      <c r="H21" t="str">
        <f>MID(J21,28,8)</f>
        <v>11-29-17</v>
      </c>
      <c r="I21" t="s">
        <v>56</v>
      </c>
      <c r="J21" t="s">
        <v>57</v>
      </c>
      <c r="K21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LAKE</dc:creator>
  <cp:keywords/>
  <dc:description/>
  <cp:lastModifiedBy>Windows</cp:lastModifiedBy>
  <dcterms:created xsi:type="dcterms:W3CDTF">2017-12-04T15:25:21Z</dcterms:created>
  <dcterms:modified xsi:type="dcterms:W3CDTF">2017-12-04T15:25:21Z</dcterms:modified>
  <cp:category/>
  <cp:version/>
  <cp:contentType/>
  <cp:contentStatus/>
</cp:coreProperties>
</file>