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Digital Projects\stats\"/>
    </mc:Choice>
  </mc:AlternateContent>
  <bookViews>
    <workbookView xWindow="0" yWindow="0" windowWidth="18765" windowHeight="10755"/>
  </bookViews>
  <sheets>
    <sheet name="Sheet1" sheetId="1" r:id="rId1"/>
  </sheets>
  <calcPr calcId="162913"/>
</workbook>
</file>

<file path=xl/calcChain.xml><?xml version="1.0" encoding="utf-8"?>
<calcChain xmlns="http://schemas.openxmlformats.org/spreadsheetml/2006/main">
  <c r="D12" i="1" l="1"/>
  <c r="C12" i="1"/>
  <c r="B12" i="1"/>
  <c r="D18" i="1" l="1"/>
  <c r="C19" i="1"/>
  <c r="B19" i="1"/>
  <c r="D19" i="1"/>
  <c r="D8" i="1"/>
  <c r="D7" i="1"/>
  <c r="D5" i="1"/>
  <c r="D9" i="1"/>
  <c r="D4" i="1"/>
  <c r="D3" i="1"/>
  <c r="D2" i="1"/>
  <c r="D10" i="1"/>
  <c r="D6" i="1"/>
  <c r="D16" i="1"/>
  <c r="D15" i="1"/>
  <c r="D14" i="1"/>
  <c r="C18" i="1"/>
  <c r="B18" i="1"/>
</calcChain>
</file>

<file path=xl/sharedStrings.xml><?xml version="1.0" encoding="utf-8"?>
<sst xmlns="http://schemas.openxmlformats.org/spreadsheetml/2006/main" count="20" uniqueCount="19">
  <si>
    <t>Library</t>
  </si>
  <si>
    <t>Files</t>
  </si>
  <si>
    <t>Size in MB</t>
  </si>
  <si>
    <t>BAMPFA</t>
  </si>
  <si>
    <t>Bancroft</t>
  </si>
  <si>
    <t>Dash</t>
  </si>
  <si>
    <t>East Asian Library</t>
  </si>
  <si>
    <t>IGS</t>
  </si>
  <si>
    <t>ITS</t>
  </si>
  <si>
    <t>Subtotal</t>
  </si>
  <si>
    <t>Datasets</t>
  </si>
  <si>
    <t>Project Irene</t>
  </si>
  <si>
    <t>HathiTrust</t>
  </si>
  <si>
    <t>Total</t>
  </si>
  <si>
    <t>Humanities &amp; Social Sciences</t>
  </si>
  <si>
    <t>Sciences</t>
  </si>
  <si>
    <t>Size in TB</t>
  </si>
  <si>
    <t>Main</t>
  </si>
  <si>
    <t>NOTE:  Reporting has changed this year due to the implementation of the digital collections site.  Numbers are likely to change again next year due to additional improvements in the migration and management of digital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</si>
</sst>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Arial"/>
    </font>
    <font>
      <sz val="11"/>
      <color theme="1"/>
      <name val="Calibri"/>
      <family val="2"/>
      <scheme val="minor"/>
    </font>
    <font>
      <b/>
      <sz val="11"/>
      <color theme="1"/>
      <name val="Calibri"/>
      <family val="2"/>
    </font>
    <font>
      <sz val="11"/>
      <color theme="1"/>
      <name val="Calibri"/>
      <family val="2"/>
    </font>
    <font>
      <sz val="12"/>
      <color theme="1"/>
      <name val="Calibri"/>
      <family val="2"/>
    </font>
    <font>
      <sz val="9"/>
      <color theme="1"/>
      <name val="Arial"/>
      <family val="2"/>
    </font>
    <font>
      <sz val="10"/>
      <color theme="1"/>
      <name val="Arial"/>
      <family val="2"/>
    </font>
    <font>
      <sz val="12"/>
      <color rgb="FF222222"/>
      <name val="Arial"/>
      <family val="2"/>
    </font>
    <font>
      <sz val="11"/>
      <color theme="1"/>
      <name val="Arial"/>
      <family val="2"/>
    </font>
    <font>
      <sz val="12"/>
      <color theme="1"/>
      <name val="Calibri"/>
      <family val="2"/>
      <scheme val="minor"/>
    </font>
  </fonts>
  <fills count="3">
    <fill>
      <patternFill patternType="none"/>
    </fill>
    <fill>
      <patternFill patternType="gray125"/>
    </fill>
    <fill>
      <patternFill patternType="solid">
        <fgColor rgb="FFCCFFCC"/>
        <bgColor rgb="FFCCFFC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diagonal/>
    </border>
    <border>
      <left/>
      <right style="thin">
        <color rgb="FF000000"/>
      </right>
      <top style="medium">
        <color rgb="FF000000"/>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s>
  <cellStyleXfs count="4">
    <xf numFmtId="0" fontId="0" fillId="0" borderId="0"/>
    <xf numFmtId="0" fontId="1" fillId="0" borderId="5"/>
    <xf numFmtId="0" fontId="8" fillId="0" borderId="5"/>
    <xf numFmtId="0" fontId="8" fillId="0" borderId="5"/>
  </cellStyleXfs>
  <cellXfs count="38">
    <xf numFmtId="0" fontId="0" fillId="0" borderId="0" xfId="0" applyFont="1" applyAlignment="1"/>
    <xf numFmtId="0" fontId="2" fillId="2" borderId="1" xfId="0" applyFont="1" applyFill="1" applyBorder="1" applyAlignment="1">
      <alignment horizontal="left"/>
    </xf>
    <xf numFmtId="0" fontId="2" fillId="0" borderId="0" xfId="0" applyFont="1"/>
    <xf numFmtId="0" fontId="3" fillId="0" borderId="0" xfId="0" applyFont="1"/>
    <xf numFmtId="49" fontId="3" fillId="0" borderId="0" xfId="0" applyNumberFormat="1" applyFont="1" applyAlignment="1">
      <alignment horizontal="left" vertical="top"/>
    </xf>
    <xf numFmtId="3" fontId="3" fillId="0" borderId="0" xfId="0" applyNumberFormat="1" applyFont="1" applyAlignment="1">
      <alignment horizontal="right" vertical="top"/>
    </xf>
    <xf numFmtId="3" fontId="4" fillId="0" borderId="0" xfId="0" applyNumberFormat="1" applyFont="1"/>
    <xf numFmtId="0" fontId="5" fillId="0" borderId="0" xfId="0" applyFont="1" applyAlignment="1">
      <alignment horizontal="left" vertical="top"/>
    </xf>
    <xf numFmtId="3" fontId="3" fillId="0" borderId="0" xfId="0" applyNumberFormat="1" applyFont="1"/>
    <xf numFmtId="3" fontId="6" fillId="0" borderId="0" xfId="0" applyNumberFormat="1" applyFont="1"/>
    <xf numFmtId="0" fontId="7" fillId="0" borderId="0" xfId="0" applyFont="1"/>
    <xf numFmtId="0" fontId="2" fillId="0" borderId="2" xfId="0" applyFont="1" applyBorder="1" applyAlignment="1">
      <alignment horizontal="left" vertical="top"/>
    </xf>
    <xf numFmtId="3" fontId="2" fillId="0" borderId="3" xfId="0" applyNumberFormat="1" applyFont="1" applyBorder="1" applyAlignment="1">
      <alignment horizontal="right" vertical="top"/>
    </xf>
    <xf numFmtId="3" fontId="2" fillId="0" borderId="4" xfId="0" applyNumberFormat="1" applyFont="1" applyBorder="1" applyAlignment="1">
      <alignment horizontal="right" vertical="top"/>
    </xf>
    <xf numFmtId="0" fontId="2" fillId="2" borderId="5" xfId="0" applyFont="1" applyFill="1" applyBorder="1" applyAlignment="1">
      <alignment horizontal="left"/>
    </xf>
    <xf numFmtId="0" fontId="5" fillId="0" borderId="5" xfId="0" applyFont="1" applyFill="1" applyBorder="1" applyAlignment="1">
      <alignment horizontal="left" vertical="top"/>
    </xf>
    <xf numFmtId="49" fontId="3" fillId="0" borderId="5" xfId="0" applyNumberFormat="1" applyFont="1" applyFill="1" applyBorder="1" applyAlignment="1">
      <alignment horizontal="left" vertical="top"/>
    </xf>
    <xf numFmtId="0" fontId="3" fillId="0" borderId="5" xfId="0" applyFont="1" applyFill="1" applyBorder="1"/>
    <xf numFmtId="0" fontId="0" fillId="0" borderId="0" xfId="0" applyFont="1" applyFill="1" applyAlignment="1"/>
    <xf numFmtId="3" fontId="3" fillId="0" borderId="5" xfId="0" applyNumberFormat="1" applyFont="1" applyFill="1" applyBorder="1"/>
    <xf numFmtId="3" fontId="3" fillId="0" borderId="5" xfId="0" applyNumberFormat="1" applyFont="1" applyFill="1" applyBorder="1" applyAlignment="1">
      <alignment horizontal="right" vertical="top"/>
    </xf>
    <xf numFmtId="3" fontId="5" fillId="0" borderId="5" xfId="0" applyNumberFormat="1" applyFont="1" applyFill="1" applyBorder="1" applyAlignment="1">
      <alignment horizontal="right" vertical="top"/>
    </xf>
    <xf numFmtId="0" fontId="8" fillId="0" borderId="0" xfId="0" applyFont="1" applyAlignment="1"/>
    <xf numFmtId="3" fontId="9" fillId="0" borderId="0" xfId="0" applyNumberFormat="1" applyFont="1"/>
    <xf numFmtId="1" fontId="4" fillId="0" borderId="0" xfId="0" applyNumberFormat="1" applyFont="1"/>
    <xf numFmtId="1" fontId="3" fillId="0" borderId="0" xfId="0" applyNumberFormat="1" applyFont="1"/>
    <xf numFmtId="164" fontId="0" fillId="0" borderId="0" xfId="0" applyNumberFormat="1" applyFont="1" applyFill="1" applyAlignment="1"/>
    <xf numFmtId="164" fontId="3" fillId="0" borderId="0" xfId="0" applyNumberFormat="1" applyFont="1"/>
    <xf numFmtId="3" fontId="2" fillId="0" borderId="6" xfId="0" applyNumberFormat="1" applyFont="1" applyBorder="1" applyAlignment="1">
      <alignment horizontal="right" vertical="top"/>
    </xf>
    <xf numFmtId="3" fontId="2" fillId="0" borderId="8" xfId="0" applyNumberFormat="1" applyFont="1" applyBorder="1" applyAlignment="1">
      <alignment horizontal="right" vertical="top"/>
    </xf>
    <xf numFmtId="3" fontId="3" fillId="0" borderId="7" xfId="0" applyNumberFormat="1" applyFont="1" applyBorder="1" applyAlignment="1">
      <alignment horizontal="right" vertical="top"/>
    </xf>
    <xf numFmtId="164" fontId="3" fillId="0" borderId="7" xfId="0" applyNumberFormat="1" applyFont="1" applyBorder="1"/>
    <xf numFmtId="3" fontId="6" fillId="0" borderId="5" xfId="0" applyNumberFormat="1" applyFont="1" applyBorder="1"/>
    <xf numFmtId="3" fontId="6" fillId="0" borderId="0" xfId="2" applyNumberFormat="1" applyFont="1" applyBorder="1"/>
    <xf numFmtId="3" fontId="4" fillId="0" borderId="0" xfId="2" applyNumberFormat="1" applyFont="1" applyBorder="1"/>
    <xf numFmtId="3" fontId="4" fillId="0" borderId="5" xfId="0" applyNumberFormat="1" applyFont="1" applyBorder="1"/>
    <xf numFmtId="3" fontId="6" fillId="0" borderId="0" xfId="0" applyNumberFormat="1" applyFont="1" applyBorder="1"/>
    <xf numFmtId="0" fontId="3" fillId="0" borderId="0" xfId="0" applyFont="1" applyAlignment="1">
      <alignment horizontal="center" wrapText="1"/>
    </xf>
  </cellXfs>
  <cellStyles count="4">
    <cellStyle name="Normal" xfId="0" builtinId="0"/>
    <cellStyle name="Normal 2" xfId="2"/>
    <cellStyle name="Normal 2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tabSelected="1" workbookViewId="0">
      <selection activeCell="F1" sqref="F1"/>
    </sheetView>
  </sheetViews>
  <sheetFormatPr defaultColWidth="12.625" defaultRowHeight="15" customHeight="1" x14ac:dyDescent="0.2"/>
  <cols>
    <col min="1" max="1" width="25.125" customWidth="1"/>
    <col min="2" max="2" width="12.75" customWidth="1"/>
    <col min="3" max="3" width="18.875" customWidth="1"/>
    <col min="4" max="4" width="13.5" customWidth="1"/>
    <col min="5" max="6" width="18" customWidth="1"/>
    <col min="7" max="7" width="17.5" customWidth="1"/>
    <col min="8" max="8" width="11.75" customWidth="1"/>
    <col min="9" max="26" width="8" customWidth="1"/>
  </cols>
  <sheetData>
    <row r="1" spans="1:26" ht="14.25" customHeight="1" x14ac:dyDescent="0.25">
      <c r="A1" s="1" t="s">
        <v>0</v>
      </c>
      <c r="B1" s="1" t="s">
        <v>1</v>
      </c>
      <c r="C1" s="1" t="s">
        <v>2</v>
      </c>
      <c r="D1" s="1" t="s">
        <v>16</v>
      </c>
      <c r="E1" s="1"/>
      <c r="F1" s="14">
        <v>2020</v>
      </c>
      <c r="G1" s="2"/>
      <c r="H1" s="3"/>
      <c r="I1" s="3"/>
      <c r="J1" s="3"/>
      <c r="K1" s="3"/>
      <c r="L1" s="3"/>
      <c r="M1" s="3"/>
      <c r="N1" s="3"/>
      <c r="O1" s="3"/>
      <c r="P1" s="3"/>
      <c r="Q1" s="3"/>
      <c r="R1" s="3"/>
      <c r="S1" s="3"/>
      <c r="T1" s="3"/>
      <c r="U1" s="3"/>
      <c r="V1" s="3"/>
      <c r="W1" s="3"/>
      <c r="X1" s="3"/>
      <c r="Y1" s="3"/>
      <c r="Z1" s="3"/>
    </row>
    <row r="2" spans="1:26" s="22" customFormat="1" ht="14.25" customHeight="1" x14ac:dyDescent="0.25">
      <c r="A2" s="4" t="s">
        <v>3</v>
      </c>
      <c r="B2" s="32">
        <v>6747</v>
      </c>
      <c r="C2" s="32">
        <v>13579.356999</v>
      </c>
      <c r="D2" s="26">
        <f t="shared" ref="D2:D10" si="0">SUM(C2/1000000)</f>
        <v>1.3579356999E-2</v>
      </c>
      <c r="F2" s="9"/>
      <c r="G2" s="3"/>
      <c r="H2" s="3"/>
      <c r="I2" s="3"/>
      <c r="J2" s="3"/>
      <c r="K2" s="3"/>
      <c r="L2" s="3"/>
      <c r="M2" s="3"/>
      <c r="N2" s="3"/>
      <c r="O2" s="3"/>
      <c r="P2" s="3"/>
      <c r="Q2" s="3"/>
      <c r="R2" s="3"/>
      <c r="S2" s="3"/>
      <c r="T2" s="3"/>
      <c r="U2" s="3"/>
      <c r="V2" s="3"/>
      <c r="W2" s="3"/>
      <c r="X2" s="3"/>
      <c r="Y2" s="3"/>
      <c r="Z2" s="3"/>
    </row>
    <row r="3" spans="1:26" s="22" customFormat="1" ht="14.25" customHeight="1" x14ac:dyDescent="0.25">
      <c r="A3" s="4" t="s">
        <v>4</v>
      </c>
      <c r="B3" s="35">
        <v>8260290</v>
      </c>
      <c r="C3" s="35">
        <v>87171511.815582037</v>
      </c>
      <c r="D3" s="26">
        <f t="shared" si="0"/>
        <v>87.171511815582036</v>
      </c>
      <c r="F3" s="6"/>
      <c r="G3" s="3"/>
      <c r="H3" s="3"/>
      <c r="I3" s="3"/>
      <c r="J3" s="3"/>
      <c r="K3" s="3"/>
      <c r="L3" s="3"/>
      <c r="M3" s="3"/>
      <c r="N3" s="3"/>
      <c r="O3" s="3"/>
      <c r="P3" s="3"/>
      <c r="Q3" s="3"/>
      <c r="R3" s="3"/>
      <c r="S3" s="3"/>
      <c r="T3" s="3"/>
      <c r="U3" s="3"/>
      <c r="V3" s="3"/>
      <c r="W3" s="3"/>
      <c r="X3" s="3"/>
      <c r="Y3" s="3"/>
      <c r="Z3" s="3"/>
    </row>
    <row r="4" spans="1:26" s="22" customFormat="1" ht="14.25" customHeight="1" x14ac:dyDescent="0.25">
      <c r="A4" s="4" t="s">
        <v>5</v>
      </c>
      <c r="B4" s="6">
        <v>16044</v>
      </c>
      <c r="C4" s="6">
        <v>654768.83341299999</v>
      </c>
      <c r="D4" s="26">
        <f t="shared" si="0"/>
        <v>0.65476883341299996</v>
      </c>
      <c r="F4" s="6"/>
      <c r="G4" s="3"/>
      <c r="H4" s="3"/>
      <c r="I4" s="3"/>
      <c r="J4" s="3"/>
      <c r="K4" s="3"/>
      <c r="L4" s="3"/>
      <c r="M4" s="3"/>
      <c r="N4" s="3"/>
      <c r="O4" s="3"/>
      <c r="P4" s="3"/>
      <c r="Q4" s="3"/>
      <c r="R4" s="3"/>
      <c r="S4" s="3"/>
      <c r="T4" s="3"/>
      <c r="U4" s="3"/>
      <c r="V4" s="3"/>
      <c r="W4" s="3"/>
      <c r="X4" s="3"/>
      <c r="Y4" s="3"/>
      <c r="Z4" s="3"/>
    </row>
    <row r="5" spans="1:26" s="22" customFormat="1" ht="14.25" customHeight="1" x14ac:dyDescent="0.25">
      <c r="A5" s="4" t="s">
        <v>6</v>
      </c>
      <c r="B5" s="6">
        <v>3434033</v>
      </c>
      <c r="C5" s="6">
        <v>20484162.501662996</v>
      </c>
      <c r="D5" s="26">
        <f t="shared" si="0"/>
        <v>20.484162501662997</v>
      </c>
      <c r="F5" s="6"/>
      <c r="G5" s="3"/>
      <c r="H5" s="7"/>
      <c r="I5" s="7"/>
      <c r="J5" s="7"/>
      <c r="K5" s="3"/>
      <c r="L5" s="3"/>
      <c r="M5" s="3"/>
      <c r="N5" s="3"/>
      <c r="O5" s="3"/>
      <c r="P5" s="3"/>
      <c r="Q5" s="3"/>
      <c r="R5" s="3"/>
      <c r="S5" s="3"/>
      <c r="T5" s="3"/>
      <c r="U5" s="3"/>
      <c r="V5" s="3"/>
      <c r="W5" s="3"/>
      <c r="X5" s="3"/>
      <c r="Y5" s="3"/>
      <c r="Z5" s="3"/>
    </row>
    <row r="6" spans="1:26" s="22" customFormat="1" ht="14.25" customHeight="1" x14ac:dyDescent="0.25">
      <c r="A6" s="4" t="s">
        <v>14</v>
      </c>
      <c r="B6" s="33">
        <v>812842</v>
      </c>
      <c r="C6" s="33">
        <v>12306634.584655002</v>
      </c>
      <c r="D6" s="26">
        <f t="shared" si="0"/>
        <v>12.306634584655002</v>
      </c>
      <c r="F6" s="9"/>
      <c r="G6" s="3"/>
      <c r="H6" s="3"/>
      <c r="I6" s="3"/>
      <c r="J6" s="10"/>
      <c r="K6" s="3"/>
      <c r="L6" s="3"/>
      <c r="M6" s="3"/>
      <c r="N6" s="3"/>
      <c r="O6" s="3"/>
      <c r="P6" s="3"/>
      <c r="Q6" s="3"/>
      <c r="R6" s="3"/>
      <c r="S6" s="3"/>
      <c r="T6" s="3"/>
      <c r="U6" s="3"/>
      <c r="V6" s="3"/>
      <c r="W6" s="3"/>
      <c r="X6" s="3"/>
      <c r="Y6" s="3"/>
      <c r="Z6" s="3"/>
    </row>
    <row r="7" spans="1:26" s="22" customFormat="1" ht="14.25" customHeight="1" x14ac:dyDescent="0.25">
      <c r="A7" s="4" t="s">
        <v>7</v>
      </c>
      <c r="B7" s="24">
        <v>52268</v>
      </c>
      <c r="C7" s="24">
        <v>744096.03374899994</v>
      </c>
      <c r="D7" s="26">
        <f t="shared" si="0"/>
        <v>0.74409603374899991</v>
      </c>
      <c r="F7" s="24"/>
      <c r="G7" s="3"/>
      <c r="H7" s="8"/>
      <c r="I7" s="3"/>
      <c r="J7" s="25"/>
      <c r="K7" s="3"/>
      <c r="L7" s="3"/>
      <c r="M7" s="3"/>
      <c r="N7" s="3"/>
      <c r="O7" s="3"/>
      <c r="P7" s="3"/>
      <c r="Q7" s="3"/>
      <c r="R7" s="3"/>
      <c r="S7" s="3"/>
      <c r="T7" s="3"/>
      <c r="U7" s="3"/>
      <c r="V7" s="3"/>
      <c r="W7" s="3"/>
      <c r="X7" s="3"/>
      <c r="Y7" s="3"/>
      <c r="Z7" s="3"/>
    </row>
    <row r="8" spans="1:26" s="22" customFormat="1" ht="14.25" customHeight="1" x14ac:dyDescent="0.25">
      <c r="A8" s="4" t="s">
        <v>8</v>
      </c>
      <c r="B8" s="36">
        <v>8</v>
      </c>
      <c r="C8" s="36">
        <v>34.095559999999999</v>
      </c>
      <c r="D8" s="26">
        <f t="shared" si="0"/>
        <v>3.4095559999999996E-5</v>
      </c>
      <c r="F8" s="9"/>
      <c r="G8" s="3"/>
      <c r="H8" s="3"/>
      <c r="I8" s="3"/>
      <c r="J8" s="3"/>
      <c r="K8" s="3"/>
      <c r="L8" s="3"/>
      <c r="M8" s="3"/>
      <c r="N8" s="3"/>
      <c r="O8" s="3"/>
      <c r="P8" s="3"/>
      <c r="Q8" s="3"/>
      <c r="R8" s="3"/>
      <c r="S8" s="3"/>
      <c r="T8" s="3"/>
      <c r="U8" s="3"/>
      <c r="V8" s="3"/>
      <c r="W8" s="3"/>
      <c r="X8" s="3"/>
      <c r="Y8" s="3"/>
      <c r="Z8" s="3"/>
    </row>
    <row r="9" spans="1:26" s="22" customFormat="1" ht="14.25" customHeight="1" x14ac:dyDescent="0.25">
      <c r="A9" s="4" t="s">
        <v>17</v>
      </c>
      <c r="B9" s="23">
        <v>4057596</v>
      </c>
      <c r="C9" s="23">
        <v>72241480.67337501</v>
      </c>
      <c r="D9" s="26">
        <f t="shared" si="0"/>
        <v>72.241480673375008</v>
      </c>
      <c r="F9" s="6"/>
      <c r="G9" s="3"/>
      <c r="H9" s="7"/>
      <c r="I9" s="7"/>
      <c r="J9" s="7"/>
      <c r="K9" s="3"/>
      <c r="L9" s="3"/>
      <c r="M9" s="3"/>
      <c r="N9" s="3"/>
      <c r="O9" s="3"/>
      <c r="P9" s="3"/>
      <c r="Q9" s="3"/>
      <c r="R9" s="3"/>
      <c r="S9" s="3"/>
      <c r="T9" s="3"/>
      <c r="U9" s="3"/>
      <c r="V9" s="3"/>
      <c r="W9" s="3"/>
      <c r="X9" s="3"/>
      <c r="Y9" s="3"/>
      <c r="Z9" s="3"/>
    </row>
    <row r="10" spans="1:26" s="22" customFormat="1" ht="14.25" customHeight="1" x14ac:dyDescent="0.25">
      <c r="A10" s="4" t="s">
        <v>15</v>
      </c>
      <c r="B10" s="34">
        <v>631111</v>
      </c>
      <c r="C10" s="34">
        <v>8376143.0147580002</v>
      </c>
      <c r="D10" s="26">
        <f t="shared" si="0"/>
        <v>8.376143014758</v>
      </c>
      <c r="F10" s="6"/>
      <c r="G10" s="3"/>
      <c r="H10" s="3"/>
      <c r="I10" s="3"/>
      <c r="J10" s="3"/>
      <c r="K10" s="3"/>
      <c r="L10" s="3"/>
      <c r="M10" s="3"/>
      <c r="N10" s="3"/>
      <c r="O10" s="3"/>
      <c r="P10" s="3"/>
      <c r="Q10" s="3"/>
      <c r="R10" s="3"/>
      <c r="S10" s="3"/>
      <c r="T10" s="3"/>
      <c r="U10" s="3"/>
      <c r="V10" s="3"/>
      <c r="W10" s="3"/>
      <c r="X10" s="3"/>
      <c r="Y10" s="3"/>
      <c r="Z10" s="3"/>
    </row>
    <row r="11" spans="1:26" ht="14.25" customHeight="1" thickBot="1" x14ac:dyDescent="0.3">
      <c r="A11" s="4"/>
      <c r="B11" s="5"/>
      <c r="C11" s="30"/>
      <c r="D11" s="31"/>
      <c r="E11" s="3"/>
      <c r="F11" s="3"/>
      <c r="G11" s="3"/>
      <c r="H11" s="3"/>
      <c r="I11" s="3"/>
      <c r="J11" s="10"/>
      <c r="K11" s="3"/>
      <c r="L11" s="3"/>
      <c r="M11" s="3"/>
      <c r="N11" s="3"/>
      <c r="O11" s="3"/>
      <c r="P11" s="3"/>
      <c r="Q11" s="3"/>
      <c r="R11" s="3"/>
      <c r="S11" s="3"/>
      <c r="T11" s="3"/>
      <c r="U11" s="3"/>
      <c r="V11" s="3"/>
      <c r="W11" s="3"/>
      <c r="X11" s="3"/>
      <c r="Y11" s="3"/>
      <c r="Z11" s="3"/>
    </row>
    <row r="12" spans="1:26" ht="14.25" customHeight="1" thickBot="1" x14ac:dyDescent="0.3">
      <c r="A12" s="11" t="s">
        <v>9</v>
      </c>
      <c r="B12" s="28">
        <f>SUM(B2:B11)</f>
        <v>17270939</v>
      </c>
      <c r="C12" s="29">
        <f>SUM(C2:C11)</f>
        <v>201992410.90975404</v>
      </c>
      <c r="D12" s="29">
        <f>SUM(D2:D11)</f>
        <v>201.99241090975403</v>
      </c>
      <c r="E12" s="3"/>
      <c r="F12" s="3"/>
      <c r="G12" s="3"/>
      <c r="H12" s="10"/>
      <c r="I12" s="3"/>
      <c r="J12" s="3"/>
      <c r="K12" s="3"/>
      <c r="L12" s="3"/>
      <c r="M12" s="3"/>
      <c r="N12" s="3"/>
      <c r="O12" s="3"/>
      <c r="P12" s="3"/>
      <c r="Q12" s="3"/>
      <c r="R12" s="3"/>
      <c r="S12" s="3"/>
      <c r="T12" s="3"/>
      <c r="U12" s="3"/>
      <c r="V12" s="3"/>
      <c r="W12" s="3"/>
      <c r="X12" s="3"/>
    </row>
    <row r="13" spans="1:26" ht="14.25" customHeight="1" x14ac:dyDescent="0.25">
      <c r="A13" s="4"/>
      <c r="B13" s="5"/>
      <c r="C13" s="5"/>
      <c r="D13" s="27"/>
      <c r="E13" s="3"/>
      <c r="F13" s="3"/>
      <c r="G13" s="3"/>
      <c r="H13" s="3"/>
      <c r="I13" s="3"/>
      <c r="J13" s="3"/>
      <c r="K13" s="3"/>
      <c r="L13" s="3"/>
      <c r="M13" s="3"/>
      <c r="N13" s="3"/>
      <c r="O13" s="3"/>
      <c r="P13" s="3"/>
      <c r="Q13" s="3"/>
      <c r="R13" s="3"/>
      <c r="S13" s="3"/>
      <c r="T13" s="3"/>
      <c r="U13" s="3"/>
      <c r="V13" s="3"/>
      <c r="W13" s="3"/>
      <c r="X13" s="3"/>
      <c r="Y13" s="3"/>
      <c r="Z13" s="3"/>
    </row>
    <row r="14" spans="1:26" s="18" customFormat="1" ht="14.25" customHeight="1" x14ac:dyDescent="0.25">
      <c r="A14" s="16" t="s">
        <v>10</v>
      </c>
      <c r="B14" s="21">
        <v>1120790</v>
      </c>
      <c r="C14" s="21">
        <v>14140295</v>
      </c>
      <c r="D14" s="26">
        <f>SUM(C14/1000000)</f>
        <v>14.140295</v>
      </c>
      <c r="E14" s="15"/>
      <c r="F14" s="17"/>
      <c r="G14" s="17"/>
      <c r="H14" s="17"/>
      <c r="I14" s="17"/>
      <c r="J14" s="17"/>
      <c r="K14" s="17"/>
      <c r="L14" s="17"/>
      <c r="M14" s="17"/>
      <c r="N14" s="17"/>
      <c r="O14" s="17"/>
      <c r="P14" s="17"/>
      <c r="Q14" s="17"/>
      <c r="R14" s="17"/>
      <c r="S14" s="17"/>
      <c r="T14" s="17"/>
      <c r="U14" s="17"/>
      <c r="V14" s="17"/>
      <c r="W14" s="17"/>
      <c r="X14" s="17"/>
      <c r="Y14" s="17"/>
      <c r="Z14" s="17"/>
    </row>
    <row r="15" spans="1:26" s="18" customFormat="1" ht="14.25" customHeight="1" x14ac:dyDescent="0.25">
      <c r="A15" s="16" t="s">
        <v>11</v>
      </c>
      <c r="B15" s="21">
        <v>53638</v>
      </c>
      <c r="C15" s="21">
        <v>22917487</v>
      </c>
      <c r="D15" s="26">
        <f t="shared" ref="D15:D16" si="1">SUM(C15/1000000)</f>
        <v>22.917487000000001</v>
      </c>
      <c r="E15" s="15"/>
      <c r="F15" s="17"/>
      <c r="G15" s="17"/>
      <c r="H15" s="17"/>
      <c r="I15" s="17"/>
      <c r="J15" s="17"/>
      <c r="K15" s="17"/>
      <c r="L15" s="17"/>
      <c r="M15" s="17"/>
      <c r="N15" s="17"/>
      <c r="O15" s="17"/>
      <c r="P15" s="17"/>
      <c r="Q15" s="17"/>
      <c r="R15" s="17"/>
      <c r="S15" s="17"/>
      <c r="T15" s="17"/>
      <c r="U15" s="17"/>
      <c r="V15" s="17"/>
      <c r="W15" s="17"/>
      <c r="X15" s="17"/>
      <c r="Y15" s="17"/>
      <c r="Z15" s="17"/>
    </row>
    <row r="16" spans="1:26" s="18" customFormat="1" ht="14.25" customHeight="1" x14ac:dyDescent="0.25">
      <c r="A16" s="16" t="s">
        <v>12</v>
      </c>
      <c r="B16" s="19">
        <v>3166216</v>
      </c>
      <c r="C16" s="20">
        <v>84700000</v>
      </c>
      <c r="D16" s="26">
        <f t="shared" si="1"/>
        <v>84.7</v>
      </c>
      <c r="E16" s="17"/>
      <c r="F16" s="17"/>
      <c r="G16" s="17"/>
      <c r="H16" s="17"/>
      <c r="I16" s="17"/>
      <c r="J16" s="17"/>
      <c r="K16" s="17"/>
      <c r="L16" s="17"/>
      <c r="M16" s="17"/>
      <c r="N16" s="17"/>
      <c r="O16" s="17"/>
      <c r="P16" s="17"/>
      <c r="Q16" s="17"/>
      <c r="R16" s="17"/>
      <c r="S16" s="17"/>
      <c r="T16" s="17"/>
      <c r="U16" s="17"/>
      <c r="V16" s="17"/>
      <c r="W16" s="17"/>
      <c r="X16" s="17"/>
      <c r="Y16" s="17"/>
      <c r="Z16" s="17"/>
    </row>
    <row r="17" spans="1:26" ht="14.25" customHeight="1" thickBot="1" x14ac:dyDescent="0.3">
      <c r="A17" s="4"/>
      <c r="B17" s="5"/>
      <c r="C17" s="5"/>
      <c r="D17" s="27"/>
      <c r="E17" s="3"/>
      <c r="F17" s="3"/>
      <c r="G17" s="3"/>
      <c r="H17" s="3"/>
      <c r="I17" s="3"/>
      <c r="J17" s="3"/>
      <c r="K17" s="3"/>
      <c r="L17" s="3"/>
      <c r="M17" s="3"/>
      <c r="N17" s="3"/>
      <c r="O17" s="3"/>
      <c r="P17" s="3"/>
      <c r="Q17" s="3"/>
      <c r="R17" s="3"/>
      <c r="S17" s="3"/>
      <c r="T17" s="3"/>
      <c r="U17" s="3"/>
      <c r="V17" s="3"/>
      <c r="W17" s="3"/>
      <c r="X17" s="3"/>
      <c r="Y17" s="3"/>
      <c r="Z17" s="3"/>
    </row>
    <row r="18" spans="1:26" ht="14.25" customHeight="1" thickBot="1" x14ac:dyDescent="0.3">
      <c r="A18" s="11" t="s">
        <v>9</v>
      </c>
      <c r="B18" s="12">
        <f t="shared" ref="B18:D18" si="2">SUM(B14:B16)</f>
        <v>4340644</v>
      </c>
      <c r="C18" s="13">
        <f t="shared" si="2"/>
        <v>121757782</v>
      </c>
      <c r="D18" s="13">
        <f t="shared" si="2"/>
        <v>121.75778200000001</v>
      </c>
      <c r="E18" s="3"/>
      <c r="F18" s="3"/>
      <c r="G18" s="3"/>
      <c r="H18" s="3"/>
      <c r="I18" s="3"/>
      <c r="J18" s="3"/>
      <c r="K18" s="3"/>
      <c r="L18" s="3"/>
      <c r="M18" s="3"/>
      <c r="N18" s="3"/>
      <c r="O18" s="3"/>
      <c r="P18" s="3"/>
      <c r="Q18" s="3"/>
      <c r="R18" s="3"/>
      <c r="S18" s="3"/>
      <c r="T18" s="3"/>
      <c r="U18" s="3"/>
      <c r="V18" s="3"/>
      <c r="W18" s="3"/>
      <c r="X18" s="3"/>
      <c r="Y18" s="3"/>
      <c r="Z18" s="3"/>
    </row>
    <row r="19" spans="1:26" ht="14.25" customHeight="1" thickBot="1" x14ac:dyDescent="0.3">
      <c r="A19" s="11" t="s">
        <v>13</v>
      </c>
      <c r="B19" s="12">
        <f>SUM(B12,B18)</f>
        <v>21611583</v>
      </c>
      <c r="C19" s="12">
        <f>SUM(C12,C18)</f>
        <v>323750192.90975404</v>
      </c>
      <c r="D19" s="12">
        <f>SUM(D12,D18)</f>
        <v>323.75019290975405</v>
      </c>
      <c r="E19" s="3"/>
      <c r="F19" s="3"/>
      <c r="G19" s="3"/>
      <c r="H19" s="3"/>
      <c r="I19" s="3"/>
      <c r="J19" s="3"/>
      <c r="K19" s="3"/>
      <c r="L19" s="3"/>
      <c r="M19" s="3"/>
      <c r="N19" s="3"/>
      <c r="O19" s="3"/>
      <c r="P19" s="3"/>
      <c r="Q19" s="3"/>
      <c r="R19" s="3"/>
      <c r="S19" s="3"/>
      <c r="T19" s="3"/>
      <c r="U19" s="3"/>
      <c r="V19" s="3"/>
      <c r="W19" s="3"/>
      <c r="X19" s="3"/>
      <c r="Y19" s="3"/>
      <c r="Z19" s="3"/>
    </row>
    <row r="20" spans="1:26" ht="14.25" customHeight="1" x14ac:dyDescent="0.25">
      <c r="A20" s="3"/>
      <c r="B20" s="8"/>
      <c r="C20" s="8"/>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3"/>
      <c r="B21" s="8"/>
      <c r="C21" s="8"/>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3"/>
      <c r="B22" s="8"/>
      <c r="C22" s="8"/>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3"/>
      <c r="B23" s="8"/>
      <c r="C23" s="8"/>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3"/>
      <c r="B24" s="8"/>
      <c r="C24" s="8"/>
      <c r="D24" s="3"/>
      <c r="E24" s="3"/>
      <c r="F24" s="3"/>
      <c r="G24" s="3"/>
      <c r="H24" s="3"/>
      <c r="I24" s="3"/>
      <c r="J24" s="3"/>
      <c r="K24" s="3"/>
      <c r="L24" s="3"/>
      <c r="M24" s="3"/>
      <c r="N24" s="3"/>
      <c r="O24" s="3"/>
      <c r="P24" s="3"/>
      <c r="Q24" s="3"/>
      <c r="R24" s="3"/>
      <c r="S24" s="3"/>
      <c r="T24" s="3"/>
      <c r="U24" s="3"/>
      <c r="V24" s="3"/>
      <c r="W24" s="3"/>
      <c r="X24" s="3"/>
      <c r="Y24" s="3"/>
      <c r="Z24" s="3"/>
    </row>
    <row r="25" spans="1:26" ht="50.25" customHeight="1" x14ac:dyDescent="0.25">
      <c r="A25" s="37" t="s">
        <v>18</v>
      </c>
      <c r="B25" s="37"/>
      <c r="C25" s="37"/>
      <c r="D25" s="37"/>
      <c r="E25" s="37"/>
      <c r="F25" s="37"/>
      <c r="G25" s="3"/>
      <c r="H25" s="3"/>
      <c r="I25" s="3"/>
      <c r="J25" s="3"/>
      <c r="K25" s="3"/>
      <c r="L25" s="3"/>
      <c r="M25" s="3"/>
      <c r="N25" s="3"/>
      <c r="O25" s="3"/>
      <c r="P25" s="3"/>
      <c r="Q25" s="3"/>
      <c r="R25" s="3"/>
      <c r="S25" s="3"/>
      <c r="T25" s="3"/>
      <c r="U25" s="3"/>
      <c r="V25" s="3"/>
      <c r="W25" s="3"/>
      <c r="X25" s="3"/>
      <c r="Y25" s="3"/>
      <c r="Z25" s="3"/>
    </row>
    <row r="26" spans="1:26" ht="14.25" customHeight="1" x14ac:dyDescent="0.25">
      <c r="A26" s="3"/>
      <c r="B26" s="8"/>
      <c r="C26" s="8"/>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3"/>
      <c r="B27" s="8"/>
      <c r="C27" s="8"/>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3"/>
      <c r="B28" s="8"/>
      <c r="C28" s="8"/>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3"/>
      <c r="B29" s="8"/>
      <c r="C29" s="8"/>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3"/>
      <c r="B30" s="8"/>
      <c r="C30" s="8"/>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8"/>
      <c r="C31" s="8"/>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8"/>
      <c r="C32" s="8"/>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8"/>
      <c r="C33" s="8"/>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8"/>
      <c r="C34" s="8"/>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8"/>
      <c r="C35" s="8"/>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8"/>
      <c r="C36" s="8"/>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8"/>
      <c r="C37" s="8"/>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8"/>
      <c r="C38" s="8"/>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8"/>
      <c r="C39" s="8"/>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8"/>
      <c r="C40" s="8"/>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8"/>
      <c r="C41" s="8"/>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8"/>
      <c r="C42" s="8"/>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8"/>
      <c r="C43" s="8"/>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8"/>
      <c r="C44" s="8"/>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8"/>
      <c r="C45" s="8"/>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8"/>
      <c r="C46" s="8"/>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8"/>
      <c r="C47" s="8"/>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8"/>
      <c r="C48" s="8"/>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8"/>
      <c r="C49" s="8"/>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8"/>
      <c r="C50" s="8"/>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8"/>
      <c r="C51" s="8"/>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8"/>
      <c r="C52" s="8"/>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8"/>
      <c r="C53" s="8"/>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8"/>
      <c r="C54" s="8"/>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8"/>
      <c r="C55" s="8"/>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8"/>
      <c r="C56" s="8"/>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8"/>
      <c r="C57" s="8"/>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8"/>
      <c r="C58" s="8"/>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8"/>
      <c r="C59" s="8"/>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8"/>
      <c r="C60" s="8"/>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8"/>
      <c r="C61" s="8"/>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8"/>
      <c r="C62" s="8"/>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8"/>
      <c r="C63" s="8"/>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8"/>
      <c r="C64" s="8"/>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8"/>
      <c r="C65" s="8"/>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8"/>
      <c r="C66" s="8"/>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8"/>
      <c r="C67" s="8"/>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8"/>
      <c r="C68" s="8"/>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8"/>
      <c r="C69" s="8"/>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8"/>
      <c r="C70" s="8"/>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8"/>
      <c r="C71" s="8"/>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8"/>
      <c r="C72" s="8"/>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8"/>
      <c r="C73" s="8"/>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8"/>
      <c r="C74" s="8"/>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8"/>
      <c r="C75" s="8"/>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8"/>
      <c r="C76" s="8"/>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8"/>
      <c r="C77" s="8"/>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8"/>
      <c r="C78" s="8"/>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8"/>
      <c r="C79" s="8"/>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8"/>
      <c r="C80" s="8"/>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8"/>
      <c r="C81" s="8"/>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8"/>
      <c r="C82" s="8"/>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8"/>
      <c r="C83" s="8"/>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8"/>
      <c r="C84" s="8"/>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8"/>
      <c r="C85" s="8"/>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8"/>
      <c r="C86" s="8"/>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8"/>
      <c r="C87" s="8"/>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8"/>
      <c r="C88" s="8"/>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8"/>
      <c r="C89" s="8"/>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8"/>
      <c r="C90" s="8"/>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8"/>
      <c r="C91" s="8"/>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8"/>
      <c r="C92" s="8"/>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8"/>
      <c r="C93" s="8"/>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8"/>
      <c r="C94" s="8"/>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8"/>
      <c r="C95" s="8"/>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8"/>
      <c r="C96" s="8"/>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8"/>
      <c r="C97" s="8"/>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8"/>
      <c r="C98" s="8"/>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8"/>
      <c r="C99" s="8"/>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8"/>
      <c r="C100" s="8"/>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8"/>
      <c r="C101" s="8"/>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8"/>
      <c r="C102" s="8"/>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8"/>
      <c r="C103" s="8"/>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8"/>
      <c r="C104" s="8"/>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8"/>
      <c r="C105" s="8"/>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8"/>
      <c r="C106" s="8"/>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8"/>
      <c r="C107" s="8"/>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8"/>
      <c r="C108" s="8"/>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8"/>
      <c r="C109" s="8"/>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8"/>
      <c r="C110" s="8"/>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8"/>
      <c r="C111" s="8"/>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8"/>
      <c r="C112" s="8"/>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8"/>
      <c r="C113" s="8"/>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8"/>
      <c r="C114" s="8"/>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8"/>
      <c r="C115" s="8"/>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8"/>
      <c r="C116" s="8"/>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8"/>
      <c r="C117" s="8"/>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8"/>
      <c r="C118" s="8"/>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8"/>
      <c r="C119" s="8"/>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8"/>
      <c r="C120" s="8"/>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8"/>
      <c r="C121" s="8"/>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8"/>
      <c r="C122" s="8"/>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8"/>
      <c r="C123" s="8"/>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8"/>
      <c r="C124" s="8"/>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8"/>
      <c r="C125" s="8"/>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8"/>
      <c r="C126" s="8"/>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8"/>
      <c r="C127" s="8"/>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8"/>
      <c r="C128" s="8"/>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8"/>
      <c r="C129" s="8"/>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8"/>
      <c r="C130" s="8"/>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8"/>
      <c r="C131" s="8"/>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8"/>
      <c r="C132" s="8"/>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8"/>
      <c r="C133" s="8"/>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8"/>
      <c r="C134" s="8"/>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8"/>
      <c r="C135" s="8"/>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8"/>
      <c r="C136" s="8"/>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8"/>
      <c r="C137" s="8"/>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8"/>
      <c r="C138" s="8"/>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8"/>
      <c r="C139" s="8"/>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8"/>
      <c r="C140" s="8"/>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8"/>
      <c r="C141" s="8"/>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8"/>
      <c r="C142" s="8"/>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8"/>
      <c r="C143" s="8"/>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8"/>
      <c r="C144" s="8"/>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8"/>
      <c r="C145" s="8"/>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8"/>
      <c r="C146" s="8"/>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8"/>
      <c r="C147" s="8"/>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8"/>
      <c r="C148" s="8"/>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8"/>
      <c r="C149" s="8"/>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8"/>
      <c r="C150" s="8"/>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8"/>
      <c r="C151" s="8"/>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8"/>
      <c r="C152" s="8"/>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8"/>
      <c r="C153" s="8"/>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8"/>
      <c r="C154" s="8"/>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8"/>
      <c r="C155" s="8"/>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8"/>
      <c r="C156" s="8"/>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8"/>
      <c r="C157" s="8"/>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8"/>
      <c r="C158" s="8"/>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8"/>
      <c r="C159" s="8"/>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8"/>
      <c r="C160" s="8"/>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8"/>
      <c r="C161" s="8"/>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8"/>
      <c r="C162" s="8"/>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8"/>
      <c r="C163" s="8"/>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8"/>
      <c r="C164" s="8"/>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8"/>
      <c r="C165" s="8"/>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8"/>
      <c r="C166" s="8"/>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8"/>
      <c r="C167" s="8"/>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8"/>
      <c r="C168" s="8"/>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8"/>
      <c r="C169" s="8"/>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8"/>
      <c r="C170" s="8"/>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8"/>
      <c r="C171" s="8"/>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8"/>
      <c r="C172" s="8"/>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8"/>
      <c r="C173" s="8"/>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8"/>
      <c r="C174" s="8"/>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8"/>
      <c r="C175" s="8"/>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8"/>
      <c r="C176" s="8"/>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8"/>
      <c r="C177" s="8"/>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8"/>
      <c r="C178" s="8"/>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8"/>
      <c r="C179" s="8"/>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8"/>
      <c r="C180" s="8"/>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8"/>
      <c r="C181" s="8"/>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8"/>
      <c r="C182" s="8"/>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8"/>
      <c r="C183" s="8"/>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8"/>
      <c r="C184" s="8"/>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8"/>
      <c r="C185" s="8"/>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8"/>
      <c r="C186" s="8"/>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8"/>
      <c r="C187" s="8"/>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8"/>
      <c r="C188" s="8"/>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8"/>
      <c r="C189" s="8"/>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8"/>
      <c r="C190" s="8"/>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8"/>
      <c r="C191" s="8"/>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8"/>
      <c r="C192" s="8"/>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8"/>
      <c r="C193" s="8"/>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8"/>
      <c r="C194" s="8"/>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8"/>
      <c r="C195" s="8"/>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8"/>
      <c r="C196" s="8"/>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8"/>
      <c r="C197" s="8"/>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8"/>
      <c r="C198" s="8"/>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8"/>
      <c r="C199" s="8"/>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8"/>
      <c r="C200" s="8"/>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8"/>
      <c r="C201" s="8"/>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8"/>
      <c r="C202" s="8"/>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8"/>
      <c r="C203" s="8"/>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8"/>
      <c r="C204" s="8"/>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8"/>
      <c r="C205" s="8"/>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8"/>
      <c r="C206" s="8"/>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8"/>
      <c r="C207" s="8"/>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8"/>
      <c r="C208" s="8"/>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8"/>
      <c r="C209" s="8"/>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8"/>
      <c r="C210" s="8"/>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8"/>
      <c r="C211" s="8"/>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8"/>
      <c r="C212" s="8"/>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8"/>
      <c r="C213" s="8"/>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8"/>
      <c r="C214" s="8"/>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8"/>
      <c r="C215" s="8"/>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8"/>
      <c r="C216" s="8"/>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8"/>
      <c r="C217" s="8"/>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8"/>
      <c r="C218" s="8"/>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8"/>
      <c r="C219" s="8"/>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8"/>
      <c r="C220" s="8"/>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8"/>
      <c r="C221" s="8"/>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8"/>
      <c r="C222" s="8"/>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8"/>
      <c r="C223" s="8"/>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8"/>
      <c r="C224" s="8"/>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8"/>
      <c r="C225" s="8"/>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8"/>
      <c r="C226" s="8"/>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8"/>
      <c r="C227" s="8"/>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8"/>
      <c r="C228" s="8"/>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8"/>
      <c r="C229" s="8"/>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8"/>
      <c r="C230" s="8"/>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8"/>
      <c r="C231" s="8"/>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8"/>
      <c r="C232" s="8"/>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8"/>
      <c r="C233" s="8"/>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8"/>
      <c r="C234" s="8"/>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8"/>
      <c r="C235" s="8"/>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8"/>
      <c r="C236" s="8"/>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8"/>
      <c r="C237" s="8"/>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8"/>
      <c r="C238" s="8"/>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8"/>
      <c r="C239" s="8"/>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8"/>
      <c r="C240" s="8"/>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8"/>
      <c r="C241" s="8"/>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8"/>
      <c r="C242" s="8"/>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8"/>
      <c r="C243" s="8"/>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8"/>
      <c r="C244" s="8"/>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8"/>
      <c r="C245" s="8"/>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8"/>
      <c r="C246" s="8"/>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8"/>
      <c r="C247" s="8"/>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8"/>
      <c r="C248" s="8"/>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8"/>
      <c r="C249" s="8"/>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8"/>
      <c r="C250" s="8"/>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8"/>
      <c r="C251" s="8"/>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8"/>
      <c r="C252" s="8"/>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8"/>
      <c r="C253" s="8"/>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8"/>
      <c r="C254" s="8"/>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8"/>
      <c r="C255" s="8"/>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8"/>
      <c r="C256" s="8"/>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8"/>
      <c r="C257" s="8"/>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8"/>
      <c r="C258" s="8"/>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8"/>
      <c r="C259" s="8"/>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8"/>
      <c r="C260" s="8"/>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8"/>
      <c r="C261" s="8"/>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8"/>
      <c r="C262" s="8"/>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8"/>
      <c r="C263" s="8"/>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8"/>
      <c r="C264" s="8"/>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8"/>
      <c r="C265" s="8"/>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8"/>
      <c r="C266" s="8"/>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8"/>
      <c r="C267" s="8"/>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8"/>
      <c r="C268" s="8"/>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8"/>
      <c r="C269" s="8"/>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8"/>
      <c r="C270" s="8"/>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8"/>
      <c r="C271" s="8"/>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8"/>
      <c r="C272" s="8"/>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8"/>
      <c r="C273" s="8"/>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8"/>
      <c r="C274" s="8"/>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8"/>
      <c r="C275" s="8"/>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8"/>
      <c r="C276" s="8"/>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8"/>
      <c r="C277" s="8"/>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8"/>
      <c r="C278" s="8"/>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8"/>
      <c r="C279" s="8"/>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8"/>
      <c r="C280" s="8"/>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8"/>
      <c r="C281" s="8"/>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8"/>
      <c r="C282" s="8"/>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8"/>
      <c r="C283" s="8"/>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8"/>
      <c r="C284" s="8"/>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8"/>
      <c r="C285" s="8"/>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8"/>
      <c r="C286" s="8"/>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8"/>
      <c r="C287" s="8"/>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8"/>
      <c r="C288" s="8"/>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8"/>
      <c r="C289" s="8"/>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8"/>
      <c r="C290" s="8"/>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8"/>
      <c r="C291" s="8"/>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8"/>
      <c r="C292" s="8"/>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8"/>
      <c r="C293" s="8"/>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8"/>
      <c r="C294" s="8"/>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8"/>
      <c r="C295" s="8"/>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8"/>
      <c r="C296" s="8"/>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8"/>
      <c r="C297" s="8"/>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8"/>
      <c r="C298" s="8"/>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8"/>
      <c r="C299" s="8"/>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8"/>
      <c r="C300" s="8"/>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8"/>
      <c r="C301" s="8"/>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8"/>
      <c r="C302" s="8"/>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8"/>
      <c r="C303" s="8"/>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8"/>
      <c r="C304" s="8"/>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8"/>
      <c r="C305" s="8"/>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8"/>
      <c r="C306" s="8"/>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8"/>
      <c r="C307" s="8"/>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8"/>
      <c r="C308" s="8"/>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8"/>
      <c r="C309" s="8"/>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8"/>
      <c r="C310" s="8"/>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8"/>
      <c r="C311" s="8"/>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8"/>
      <c r="C312" s="8"/>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8"/>
      <c r="C313" s="8"/>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8"/>
      <c r="C314" s="8"/>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8"/>
      <c r="C315" s="8"/>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8"/>
      <c r="C316" s="8"/>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8"/>
      <c r="C317" s="8"/>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8"/>
      <c r="C318" s="8"/>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8"/>
      <c r="C319" s="8"/>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8"/>
      <c r="C320" s="8"/>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8"/>
      <c r="C321" s="8"/>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8"/>
      <c r="C322" s="8"/>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8"/>
      <c r="C323" s="8"/>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8"/>
      <c r="C324" s="8"/>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8"/>
      <c r="C325" s="8"/>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8"/>
      <c r="C326" s="8"/>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8"/>
      <c r="C327" s="8"/>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8"/>
      <c r="C328" s="8"/>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8"/>
      <c r="C329" s="8"/>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8"/>
      <c r="C330" s="8"/>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8"/>
      <c r="C331" s="8"/>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8"/>
      <c r="C332" s="8"/>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8"/>
      <c r="C333" s="8"/>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8"/>
      <c r="C334" s="8"/>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8"/>
      <c r="C335" s="8"/>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8"/>
      <c r="C336" s="8"/>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8"/>
      <c r="C337" s="8"/>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8"/>
      <c r="C338" s="8"/>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8"/>
      <c r="C339" s="8"/>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8"/>
      <c r="C340" s="8"/>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8"/>
      <c r="C341" s="8"/>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8"/>
      <c r="C342" s="8"/>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8"/>
      <c r="C343" s="8"/>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8"/>
      <c r="C344" s="8"/>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8"/>
      <c r="C345" s="8"/>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8"/>
      <c r="C346" s="8"/>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8"/>
      <c r="C347" s="8"/>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8"/>
      <c r="C348" s="8"/>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8"/>
      <c r="C349" s="8"/>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8"/>
      <c r="C350" s="8"/>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8"/>
      <c r="C351" s="8"/>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8"/>
      <c r="C352" s="8"/>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8"/>
      <c r="C353" s="8"/>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8"/>
      <c r="C354" s="8"/>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8"/>
      <c r="C355" s="8"/>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8"/>
      <c r="C356" s="8"/>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8"/>
      <c r="C357" s="8"/>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8"/>
      <c r="C358" s="8"/>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8"/>
      <c r="C359" s="8"/>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8"/>
      <c r="C360" s="8"/>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8"/>
      <c r="C361" s="8"/>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8"/>
      <c r="C362" s="8"/>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8"/>
      <c r="C363" s="8"/>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8"/>
      <c r="C364" s="8"/>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8"/>
      <c r="C365" s="8"/>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8"/>
      <c r="C366" s="8"/>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8"/>
      <c r="C367" s="8"/>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8"/>
      <c r="C368" s="8"/>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8"/>
      <c r="C369" s="8"/>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8"/>
      <c r="C370" s="8"/>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8"/>
      <c r="C371" s="8"/>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8"/>
      <c r="C372" s="8"/>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8"/>
      <c r="C373" s="8"/>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8"/>
      <c r="C374" s="8"/>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8"/>
      <c r="C375" s="8"/>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8"/>
      <c r="C376" s="8"/>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8"/>
      <c r="C377" s="8"/>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8"/>
      <c r="C378" s="8"/>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8"/>
      <c r="C379" s="8"/>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8"/>
      <c r="C380" s="8"/>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8"/>
      <c r="C381" s="8"/>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8"/>
      <c r="C382" s="8"/>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8"/>
      <c r="C383" s="8"/>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8"/>
      <c r="C384" s="8"/>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8"/>
      <c r="C385" s="8"/>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8"/>
      <c r="C386" s="8"/>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8"/>
      <c r="C387" s="8"/>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8"/>
      <c r="C388" s="8"/>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8"/>
      <c r="C389" s="8"/>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8"/>
      <c r="C390" s="8"/>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8"/>
      <c r="C391" s="8"/>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8"/>
      <c r="C392" s="8"/>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8"/>
      <c r="C393" s="8"/>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8"/>
      <c r="C394" s="8"/>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8"/>
      <c r="C395" s="8"/>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8"/>
      <c r="C396" s="8"/>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8"/>
      <c r="C397" s="8"/>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8"/>
      <c r="C398" s="8"/>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8"/>
      <c r="C399" s="8"/>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8"/>
      <c r="C400" s="8"/>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8"/>
      <c r="C401" s="8"/>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8"/>
      <c r="C402" s="8"/>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8"/>
      <c r="C403" s="8"/>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8"/>
      <c r="C404" s="8"/>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8"/>
      <c r="C405" s="8"/>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8"/>
      <c r="C406" s="8"/>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8"/>
      <c r="C407" s="8"/>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8"/>
      <c r="C408" s="8"/>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8"/>
      <c r="C409" s="8"/>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8"/>
      <c r="C410" s="8"/>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8"/>
      <c r="C411" s="8"/>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8"/>
      <c r="C412" s="8"/>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8"/>
      <c r="C413" s="8"/>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8"/>
      <c r="C414" s="8"/>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8"/>
      <c r="C415" s="8"/>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8"/>
      <c r="C416" s="8"/>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8"/>
      <c r="C417" s="8"/>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8"/>
      <c r="C418" s="8"/>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8"/>
      <c r="C419" s="8"/>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8"/>
      <c r="C420" s="8"/>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8"/>
      <c r="C421" s="8"/>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8"/>
      <c r="C422" s="8"/>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8"/>
      <c r="C423" s="8"/>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8"/>
      <c r="C424" s="8"/>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8"/>
      <c r="C425" s="8"/>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8"/>
      <c r="C426" s="8"/>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8"/>
      <c r="C427" s="8"/>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8"/>
      <c r="C428" s="8"/>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8"/>
      <c r="C429" s="8"/>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8"/>
      <c r="C430" s="8"/>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8"/>
      <c r="C431" s="8"/>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8"/>
      <c r="C432" s="8"/>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8"/>
      <c r="C433" s="8"/>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8"/>
      <c r="C434" s="8"/>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8"/>
      <c r="C435" s="8"/>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8"/>
      <c r="C436" s="8"/>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8"/>
      <c r="C437" s="8"/>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8"/>
      <c r="C438" s="8"/>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8"/>
      <c r="C439" s="8"/>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8"/>
      <c r="C440" s="8"/>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8"/>
      <c r="C441" s="8"/>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8"/>
      <c r="C442" s="8"/>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8"/>
      <c r="C443" s="8"/>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8"/>
      <c r="C444" s="8"/>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8"/>
      <c r="C445" s="8"/>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8"/>
      <c r="C446" s="8"/>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8"/>
      <c r="C447" s="8"/>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8"/>
      <c r="C448" s="8"/>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8"/>
      <c r="C449" s="8"/>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8"/>
      <c r="C450" s="8"/>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8"/>
      <c r="C451" s="8"/>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8"/>
      <c r="C452" s="8"/>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8"/>
      <c r="C453" s="8"/>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8"/>
      <c r="C454" s="8"/>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8"/>
      <c r="C455" s="8"/>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8"/>
      <c r="C456" s="8"/>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8"/>
      <c r="C457" s="8"/>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8"/>
      <c r="C458" s="8"/>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8"/>
      <c r="C459" s="8"/>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8"/>
      <c r="C460" s="8"/>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8"/>
      <c r="C461" s="8"/>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8"/>
      <c r="C462" s="8"/>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8"/>
      <c r="C463" s="8"/>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8"/>
      <c r="C464" s="8"/>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8"/>
      <c r="C465" s="8"/>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8"/>
      <c r="C466" s="8"/>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8"/>
      <c r="C467" s="8"/>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8"/>
      <c r="C468" s="8"/>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8"/>
      <c r="C469" s="8"/>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8"/>
      <c r="C470" s="8"/>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8"/>
      <c r="C471" s="8"/>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8"/>
      <c r="C472" s="8"/>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8"/>
      <c r="C473" s="8"/>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8"/>
      <c r="C474" s="8"/>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8"/>
      <c r="C475" s="8"/>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8"/>
      <c r="C476" s="8"/>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8"/>
      <c r="C477" s="8"/>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8"/>
      <c r="C478" s="8"/>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8"/>
      <c r="C479" s="8"/>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8"/>
      <c r="C480" s="8"/>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8"/>
      <c r="C481" s="8"/>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8"/>
      <c r="C482" s="8"/>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8"/>
      <c r="C483" s="8"/>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8"/>
      <c r="C484" s="8"/>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8"/>
      <c r="C485" s="8"/>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8"/>
      <c r="C486" s="8"/>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8"/>
      <c r="C487" s="8"/>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8"/>
      <c r="C488" s="8"/>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8"/>
      <c r="C489" s="8"/>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8"/>
      <c r="C490" s="8"/>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8"/>
      <c r="C491" s="8"/>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8"/>
      <c r="C492" s="8"/>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8"/>
      <c r="C493" s="8"/>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8"/>
      <c r="C494" s="8"/>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8"/>
      <c r="C495" s="8"/>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8"/>
      <c r="C496" s="8"/>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8"/>
      <c r="C497" s="8"/>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8"/>
      <c r="C498" s="8"/>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8"/>
      <c r="C499" s="8"/>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8"/>
      <c r="C500" s="8"/>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8"/>
      <c r="C501" s="8"/>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8"/>
      <c r="C502" s="8"/>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8"/>
      <c r="C503" s="8"/>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8"/>
      <c r="C504" s="8"/>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8"/>
      <c r="C505" s="8"/>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8"/>
      <c r="C506" s="8"/>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8"/>
      <c r="C507" s="8"/>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8"/>
      <c r="C508" s="8"/>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8"/>
      <c r="C509" s="8"/>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8"/>
      <c r="C510" s="8"/>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8"/>
      <c r="C511" s="8"/>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8"/>
      <c r="C512" s="8"/>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8"/>
      <c r="C513" s="8"/>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8"/>
      <c r="C514" s="8"/>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8"/>
      <c r="C515" s="8"/>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8"/>
      <c r="C516" s="8"/>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8"/>
      <c r="C517" s="8"/>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8"/>
      <c r="C518" s="8"/>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8"/>
      <c r="C519" s="8"/>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8"/>
      <c r="C520" s="8"/>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8"/>
      <c r="C521" s="8"/>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8"/>
      <c r="C522" s="8"/>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8"/>
      <c r="C523" s="8"/>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8"/>
      <c r="C524" s="8"/>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8"/>
      <c r="C525" s="8"/>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8"/>
      <c r="C526" s="8"/>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8"/>
      <c r="C527" s="8"/>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8"/>
      <c r="C528" s="8"/>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8"/>
      <c r="C529" s="8"/>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8"/>
      <c r="C530" s="8"/>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8"/>
      <c r="C531" s="8"/>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8"/>
      <c r="C532" s="8"/>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8"/>
      <c r="C533" s="8"/>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8"/>
      <c r="C534" s="8"/>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8"/>
      <c r="C535" s="8"/>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8"/>
      <c r="C536" s="8"/>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8"/>
      <c r="C537" s="8"/>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8"/>
      <c r="C538" s="8"/>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8"/>
      <c r="C539" s="8"/>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8"/>
      <c r="C540" s="8"/>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8"/>
      <c r="C541" s="8"/>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8"/>
      <c r="C542" s="8"/>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8"/>
      <c r="C543" s="8"/>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8"/>
      <c r="C544" s="8"/>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8"/>
      <c r="C545" s="8"/>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8"/>
      <c r="C546" s="8"/>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8"/>
      <c r="C547" s="8"/>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8"/>
      <c r="C548" s="8"/>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8"/>
      <c r="C549" s="8"/>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8"/>
      <c r="C550" s="8"/>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8"/>
      <c r="C551" s="8"/>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8"/>
      <c r="C552" s="8"/>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8"/>
      <c r="C553" s="8"/>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8"/>
      <c r="C554" s="8"/>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8"/>
      <c r="C555" s="8"/>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8"/>
      <c r="C556" s="8"/>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8"/>
      <c r="C557" s="8"/>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8"/>
      <c r="C558" s="8"/>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8"/>
      <c r="C559" s="8"/>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8"/>
      <c r="C560" s="8"/>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8"/>
      <c r="C561" s="8"/>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8"/>
      <c r="C562" s="8"/>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8"/>
      <c r="C563" s="8"/>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8"/>
      <c r="C564" s="8"/>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8"/>
      <c r="C565" s="8"/>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8"/>
      <c r="C566" s="8"/>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8"/>
      <c r="C567" s="8"/>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8"/>
      <c r="C568" s="8"/>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8"/>
      <c r="C569" s="8"/>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8"/>
      <c r="C570" s="8"/>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8"/>
      <c r="C571" s="8"/>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8"/>
      <c r="C572" s="8"/>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8"/>
      <c r="C573" s="8"/>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8"/>
      <c r="C574" s="8"/>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8"/>
      <c r="C575" s="8"/>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8"/>
      <c r="C576" s="8"/>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8"/>
      <c r="C577" s="8"/>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8"/>
      <c r="C578" s="8"/>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8"/>
      <c r="C579" s="8"/>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8"/>
      <c r="C580" s="8"/>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8"/>
      <c r="C581" s="8"/>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8"/>
      <c r="C582" s="8"/>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8"/>
      <c r="C583" s="8"/>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8"/>
      <c r="C584" s="8"/>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8"/>
      <c r="C585" s="8"/>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8"/>
      <c r="C586" s="8"/>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8"/>
      <c r="C587" s="8"/>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8"/>
      <c r="C588" s="8"/>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8"/>
      <c r="C589" s="8"/>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8"/>
      <c r="C590" s="8"/>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8"/>
      <c r="C591" s="8"/>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8"/>
      <c r="C592" s="8"/>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8"/>
      <c r="C593" s="8"/>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8"/>
      <c r="C594" s="8"/>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8"/>
      <c r="C595" s="8"/>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8"/>
      <c r="C596" s="8"/>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8"/>
      <c r="C597" s="8"/>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8"/>
      <c r="C598" s="8"/>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8"/>
      <c r="C599" s="8"/>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8"/>
      <c r="C600" s="8"/>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8"/>
      <c r="C601" s="8"/>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8"/>
      <c r="C602" s="8"/>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8"/>
      <c r="C603" s="8"/>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8"/>
      <c r="C604" s="8"/>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8"/>
      <c r="C605" s="8"/>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8"/>
      <c r="C606" s="8"/>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8"/>
      <c r="C607" s="8"/>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8"/>
      <c r="C608" s="8"/>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8"/>
      <c r="C609" s="8"/>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8"/>
      <c r="C610" s="8"/>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8"/>
      <c r="C611" s="8"/>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8"/>
      <c r="C612" s="8"/>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8"/>
      <c r="C613" s="8"/>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8"/>
      <c r="C614" s="8"/>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8"/>
      <c r="C615" s="8"/>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8"/>
      <c r="C616" s="8"/>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8"/>
      <c r="C617" s="8"/>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8"/>
      <c r="C618" s="8"/>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8"/>
      <c r="C619" s="8"/>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8"/>
      <c r="C620" s="8"/>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8"/>
      <c r="C621" s="8"/>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8"/>
      <c r="C622" s="8"/>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8"/>
      <c r="C623" s="8"/>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8"/>
      <c r="C624" s="8"/>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8"/>
      <c r="C625" s="8"/>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8"/>
      <c r="C626" s="8"/>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8"/>
      <c r="C627" s="8"/>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8"/>
      <c r="C628" s="8"/>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8"/>
      <c r="C629" s="8"/>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8"/>
      <c r="C630" s="8"/>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8"/>
      <c r="C631" s="8"/>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8"/>
      <c r="C632" s="8"/>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8"/>
      <c r="C633" s="8"/>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8"/>
      <c r="C634" s="8"/>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8"/>
      <c r="C635" s="8"/>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8"/>
      <c r="C636" s="8"/>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8"/>
      <c r="C637" s="8"/>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8"/>
      <c r="C638" s="8"/>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8"/>
      <c r="C639" s="8"/>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8"/>
      <c r="C640" s="8"/>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8"/>
      <c r="C641" s="8"/>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8"/>
      <c r="C642" s="8"/>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8"/>
      <c r="C643" s="8"/>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8"/>
      <c r="C644" s="8"/>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8"/>
      <c r="C645" s="8"/>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8"/>
      <c r="C646" s="8"/>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8"/>
      <c r="C647" s="8"/>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8"/>
      <c r="C648" s="8"/>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8"/>
      <c r="C649" s="8"/>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8"/>
      <c r="C650" s="8"/>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8"/>
      <c r="C651" s="8"/>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8"/>
      <c r="C652" s="8"/>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8"/>
      <c r="C653" s="8"/>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8"/>
      <c r="C654" s="8"/>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8"/>
      <c r="C655" s="8"/>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8"/>
      <c r="C656" s="8"/>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8"/>
      <c r="C657" s="8"/>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8"/>
      <c r="C658" s="8"/>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8"/>
      <c r="C659" s="8"/>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8"/>
      <c r="C660" s="8"/>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8"/>
      <c r="C661" s="8"/>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8"/>
      <c r="C662" s="8"/>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8"/>
      <c r="C663" s="8"/>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8"/>
      <c r="C664" s="8"/>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8"/>
      <c r="C665" s="8"/>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8"/>
      <c r="C666" s="8"/>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8"/>
      <c r="C667" s="8"/>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8"/>
      <c r="C668" s="8"/>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8"/>
      <c r="C669" s="8"/>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8"/>
      <c r="C670" s="8"/>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8"/>
      <c r="C671" s="8"/>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8"/>
      <c r="C672" s="8"/>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8"/>
      <c r="C673" s="8"/>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8"/>
      <c r="C674" s="8"/>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8"/>
      <c r="C675" s="8"/>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8"/>
      <c r="C676" s="8"/>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8"/>
      <c r="C677" s="8"/>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8"/>
      <c r="C678" s="8"/>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8"/>
      <c r="C679" s="8"/>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8"/>
      <c r="C680" s="8"/>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8"/>
      <c r="C681" s="8"/>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8"/>
      <c r="C682" s="8"/>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8"/>
      <c r="C683" s="8"/>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8"/>
      <c r="C684" s="8"/>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8"/>
      <c r="C685" s="8"/>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8"/>
      <c r="C686" s="8"/>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8"/>
      <c r="C687" s="8"/>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8"/>
      <c r="C688" s="8"/>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8"/>
      <c r="C689" s="8"/>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8"/>
      <c r="C690" s="8"/>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8"/>
      <c r="C691" s="8"/>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8"/>
      <c r="C692" s="8"/>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8"/>
      <c r="C693" s="8"/>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8"/>
      <c r="C694" s="8"/>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8"/>
      <c r="C695" s="8"/>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8"/>
      <c r="C696" s="8"/>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8"/>
      <c r="C697" s="8"/>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8"/>
      <c r="C698" s="8"/>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8"/>
      <c r="C699" s="8"/>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8"/>
      <c r="C700" s="8"/>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8"/>
      <c r="C701" s="8"/>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8"/>
      <c r="C702" s="8"/>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8"/>
      <c r="C703" s="8"/>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8"/>
      <c r="C704" s="8"/>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8"/>
      <c r="C705" s="8"/>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8"/>
      <c r="C706" s="8"/>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8"/>
      <c r="C707" s="8"/>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8"/>
      <c r="C708" s="8"/>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8"/>
      <c r="C709" s="8"/>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8"/>
      <c r="C710" s="8"/>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8"/>
      <c r="C711" s="8"/>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8"/>
      <c r="C712" s="8"/>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8"/>
      <c r="C713" s="8"/>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8"/>
      <c r="C714" s="8"/>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8"/>
      <c r="C715" s="8"/>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8"/>
      <c r="C716" s="8"/>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8"/>
      <c r="C717" s="8"/>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8"/>
      <c r="C718" s="8"/>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8"/>
      <c r="C719" s="8"/>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8"/>
      <c r="C720" s="8"/>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8"/>
      <c r="C721" s="8"/>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8"/>
      <c r="C722" s="8"/>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8"/>
      <c r="C723" s="8"/>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8"/>
      <c r="C724" s="8"/>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8"/>
      <c r="C725" s="8"/>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8"/>
      <c r="C726" s="8"/>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8"/>
      <c r="C727" s="8"/>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8"/>
      <c r="C728" s="8"/>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8"/>
      <c r="C729" s="8"/>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8"/>
      <c r="C730" s="8"/>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8"/>
      <c r="C731" s="8"/>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8"/>
      <c r="C732" s="8"/>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8"/>
      <c r="C733" s="8"/>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8"/>
      <c r="C734" s="8"/>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8"/>
      <c r="C735" s="8"/>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8"/>
      <c r="C736" s="8"/>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8"/>
      <c r="C737" s="8"/>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8"/>
      <c r="C738" s="8"/>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8"/>
      <c r="C739" s="8"/>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8"/>
      <c r="C740" s="8"/>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8"/>
      <c r="C741" s="8"/>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8"/>
      <c r="C742" s="8"/>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8"/>
      <c r="C743" s="8"/>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8"/>
      <c r="C744" s="8"/>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8"/>
      <c r="C745" s="8"/>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8"/>
      <c r="C746" s="8"/>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8"/>
      <c r="C747" s="8"/>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8"/>
      <c r="C748" s="8"/>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8"/>
      <c r="C749" s="8"/>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8"/>
      <c r="C750" s="8"/>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8"/>
      <c r="C751" s="8"/>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8"/>
      <c r="C752" s="8"/>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8"/>
      <c r="C753" s="8"/>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8"/>
      <c r="C754" s="8"/>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8"/>
      <c r="C755" s="8"/>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8"/>
      <c r="C756" s="8"/>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8"/>
      <c r="C757" s="8"/>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8"/>
      <c r="C758" s="8"/>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8"/>
      <c r="C759" s="8"/>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8"/>
      <c r="C760" s="8"/>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8"/>
      <c r="C761" s="8"/>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8"/>
      <c r="C762" s="8"/>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8"/>
      <c r="C763" s="8"/>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8"/>
      <c r="C764" s="8"/>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8"/>
      <c r="C765" s="8"/>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8"/>
      <c r="C766" s="8"/>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8"/>
      <c r="C767" s="8"/>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8"/>
      <c r="C768" s="8"/>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8"/>
      <c r="C769" s="8"/>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8"/>
      <c r="C770" s="8"/>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8"/>
      <c r="C771" s="8"/>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8"/>
      <c r="C772" s="8"/>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8"/>
      <c r="C773" s="8"/>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8"/>
      <c r="C774" s="8"/>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8"/>
      <c r="C775" s="8"/>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8"/>
      <c r="C776" s="8"/>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8"/>
      <c r="C777" s="8"/>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8"/>
      <c r="C778" s="8"/>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8"/>
      <c r="C779" s="8"/>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8"/>
      <c r="C780" s="8"/>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8"/>
      <c r="C781" s="8"/>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8"/>
      <c r="C782" s="8"/>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8"/>
      <c r="C783" s="8"/>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8"/>
      <c r="C784" s="8"/>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8"/>
      <c r="C785" s="8"/>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8"/>
      <c r="C786" s="8"/>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8"/>
      <c r="C787" s="8"/>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8"/>
      <c r="C788" s="8"/>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8"/>
      <c r="C789" s="8"/>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8"/>
      <c r="C790" s="8"/>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8"/>
      <c r="C791" s="8"/>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8"/>
      <c r="C792" s="8"/>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8"/>
      <c r="C793" s="8"/>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8"/>
      <c r="C794" s="8"/>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8"/>
      <c r="C795" s="8"/>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8"/>
      <c r="C796" s="8"/>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8"/>
      <c r="C797" s="8"/>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8"/>
      <c r="C798" s="8"/>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8"/>
      <c r="C799" s="8"/>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8"/>
      <c r="C800" s="8"/>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8"/>
      <c r="C801" s="8"/>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8"/>
      <c r="C802" s="8"/>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8"/>
      <c r="C803" s="8"/>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8"/>
      <c r="C804" s="8"/>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8"/>
      <c r="C805" s="8"/>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8"/>
      <c r="C806" s="8"/>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8"/>
      <c r="C807" s="8"/>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8"/>
      <c r="C808" s="8"/>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8"/>
      <c r="C809" s="8"/>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8"/>
      <c r="C810" s="8"/>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8"/>
      <c r="C811" s="8"/>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8"/>
      <c r="C812" s="8"/>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8"/>
      <c r="C813" s="8"/>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8"/>
      <c r="C814" s="8"/>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8"/>
      <c r="C815" s="8"/>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8"/>
      <c r="C816" s="8"/>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8"/>
      <c r="C817" s="8"/>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8"/>
      <c r="C818" s="8"/>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8"/>
      <c r="C819" s="8"/>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8"/>
      <c r="C820" s="8"/>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8"/>
      <c r="C821" s="8"/>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8"/>
      <c r="C822" s="8"/>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8"/>
      <c r="C823" s="8"/>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8"/>
      <c r="C824" s="8"/>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8"/>
      <c r="C825" s="8"/>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8"/>
      <c r="C826" s="8"/>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8"/>
      <c r="C827" s="8"/>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8"/>
      <c r="C828" s="8"/>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8"/>
      <c r="C829" s="8"/>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8"/>
      <c r="C830" s="8"/>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8"/>
      <c r="C831" s="8"/>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8"/>
      <c r="C832" s="8"/>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8"/>
      <c r="C833" s="8"/>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8"/>
      <c r="C834" s="8"/>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8"/>
      <c r="C835" s="8"/>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8"/>
      <c r="C836" s="8"/>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8"/>
      <c r="C837" s="8"/>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8"/>
      <c r="C838" s="8"/>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8"/>
      <c r="C839" s="8"/>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8"/>
      <c r="C840" s="8"/>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8"/>
      <c r="C841" s="8"/>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8"/>
      <c r="C842" s="8"/>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8"/>
      <c r="C843" s="8"/>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8"/>
      <c r="C844" s="8"/>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8"/>
      <c r="C845" s="8"/>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8"/>
      <c r="C846" s="8"/>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8"/>
      <c r="C847" s="8"/>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8"/>
      <c r="C848" s="8"/>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8"/>
      <c r="C849" s="8"/>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8"/>
      <c r="C850" s="8"/>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8"/>
      <c r="C851" s="8"/>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8"/>
      <c r="C852" s="8"/>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8"/>
      <c r="C853" s="8"/>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8"/>
      <c r="C854" s="8"/>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8"/>
      <c r="C855" s="8"/>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8"/>
      <c r="C856" s="8"/>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8"/>
      <c r="C857" s="8"/>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8"/>
      <c r="C858" s="8"/>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8"/>
      <c r="C859" s="8"/>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8"/>
      <c r="C860" s="8"/>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8"/>
      <c r="C861" s="8"/>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8"/>
      <c r="C862" s="8"/>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8"/>
      <c r="C863" s="8"/>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8"/>
      <c r="C864" s="8"/>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8"/>
      <c r="C865" s="8"/>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8"/>
      <c r="C866" s="8"/>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8"/>
      <c r="C867" s="8"/>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8"/>
      <c r="C868" s="8"/>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8"/>
      <c r="C869" s="8"/>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8"/>
      <c r="C870" s="8"/>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8"/>
      <c r="C871" s="8"/>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8"/>
      <c r="C872" s="8"/>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8"/>
      <c r="C873" s="8"/>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8"/>
      <c r="C874" s="8"/>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8"/>
      <c r="C875" s="8"/>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8"/>
      <c r="C876" s="8"/>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8"/>
      <c r="C877" s="8"/>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8"/>
      <c r="C878" s="8"/>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8"/>
      <c r="C879" s="8"/>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8"/>
      <c r="C880" s="8"/>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8"/>
      <c r="C881" s="8"/>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8"/>
      <c r="C882" s="8"/>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8"/>
      <c r="C883" s="8"/>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8"/>
      <c r="C884" s="8"/>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8"/>
      <c r="C885" s="8"/>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8"/>
      <c r="C886" s="8"/>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8"/>
      <c r="C887" s="8"/>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8"/>
      <c r="C888" s="8"/>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8"/>
      <c r="C889" s="8"/>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8"/>
      <c r="C890" s="8"/>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8"/>
      <c r="C891" s="8"/>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8"/>
      <c r="C892" s="8"/>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8"/>
      <c r="C893" s="8"/>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8"/>
      <c r="C894" s="8"/>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8"/>
      <c r="C895" s="8"/>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8"/>
      <c r="C896" s="8"/>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8"/>
      <c r="C897" s="8"/>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8"/>
      <c r="C898" s="8"/>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8"/>
      <c r="C899" s="8"/>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8"/>
      <c r="C900" s="8"/>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8"/>
      <c r="C901" s="8"/>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8"/>
      <c r="C902" s="8"/>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8"/>
      <c r="C903" s="8"/>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8"/>
      <c r="C904" s="8"/>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8"/>
      <c r="C905" s="8"/>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8"/>
      <c r="C906" s="8"/>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8"/>
      <c r="C907" s="8"/>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8"/>
      <c r="C908" s="8"/>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8"/>
      <c r="C909" s="8"/>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8"/>
      <c r="C910" s="8"/>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8"/>
      <c r="C911" s="8"/>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8"/>
      <c r="C912" s="8"/>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8"/>
      <c r="C913" s="8"/>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8"/>
      <c r="C914" s="8"/>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8"/>
      <c r="C915" s="8"/>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8"/>
      <c r="C916" s="8"/>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8"/>
      <c r="C917" s="8"/>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8"/>
      <c r="C918" s="8"/>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8"/>
      <c r="C919" s="8"/>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8"/>
      <c r="C920" s="8"/>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8"/>
      <c r="C921" s="8"/>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8"/>
      <c r="C922" s="8"/>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8"/>
      <c r="C923" s="8"/>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8"/>
      <c r="C924" s="8"/>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8"/>
      <c r="C925" s="8"/>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8"/>
      <c r="C926" s="8"/>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8"/>
      <c r="C927" s="8"/>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8"/>
      <c r="C928" s="8"/>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8"/>
      <c r="C929" s="8"/>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8"/>
      <c r="C930" s="8"/>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8"/>
      <c r="C931" s="8"/>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8"/>
      <c r="C932" s="8"/>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8"/>
      <c r="C933" s="8"/>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8"/>
      <c r="C934" s="8"/>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8"/>
      <c r="C935" s="8"/>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8"/>
      <c r="C936" s="8"/>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8"/>
      <c r="C937" s="8"/>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8"/>
      <c r="C938" s="8"/>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8"/>
      <c r="C939" s="8"/>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8"/>
      <c r="C940" s="8"/>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8"/>
      <c r="C941" s="8"/>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8"/>
      <c r="C942" s="8"/>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8"/>
      <c r="C943" s="8"/>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8"/>
      <c r="C944" s="8"/>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8"/>
      <c r="C945" s="8"/>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8"/>
      <c r="C946" s="8"/>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8"/>
      <c r="C947" s="8"/>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8"/>
      <c r="C948" s="8"/>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8"/>
      <c r="C949" s="8"/>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8"/>
      <c r="C950" s="8"/>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8"/>
      <c r="C951" s="8"/>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8"/>
      <c r="C952" s="8"/>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8"/>
      <c r="C953" s="8"/>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8"/>
      <c r="C954" s="8"/>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8"/>
      <c r="C955" s="8"/>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8"/>
      <c r="C956" s="8"/>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8"/>
      <c r="C957" s="8"/>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8"/>
      <c r="C958" s="8"/>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8"/>
      <c r="C959" s="8"/>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8"/>
      <c r="C960" s="8"/>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8"/>
      <c r="C961" s="8"/>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8"/>
      <c r="C962" s="8"/>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8"/>
      <c r="C963" s="8"/>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8"/>
      <c r="C964" s="8"/>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8"/>
      <c r="C965" s="8"/>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8"/>
      <c r="C966" s="8"/>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8"/>
      <c r="C967" s="8"/>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8"/>
      <c r="C968" s="8"/>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8"/>
      <c r="C969" s="8"/>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8"/>
      <c r="C970" s="8"/>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8"/>
      <c r="C971" s="8"/>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8"/>
      <c r="C972" s="8"/>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8"/>
      <c r="C973" s="8"/>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8"/>
      <c r="C974" s="8"/>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8"/>
      <c r="C975" s="8"/>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8"/>
      <c r="C976" s="8"/>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8"/>
      <c r="C977" s="8"/>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8"/>
      <c r="C978" s="8"/>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8"/>
      <c r="C979" s="8"/>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8"/>
      <c r="C980" s="8"/>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8"/>
      <c r="C981" s="8"/>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8"/>
      <c r="C982" s="8"/>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8"/>
      <c r="C983" s="8"/>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8"/>
      <c r="C984" s="8"/>
      <c r="D984" s="3"/>
      <c r="E984" s="3"/>
      <c r="F984" s="3"/>
      <c r="G984" s="3"/>
      <c r="H984" s="3"/>
      <c r="I984" s="3"/>
      <c r="J984" s="3"/>
      <c r="K984" s="3"/>
      <c r="L984" s="3"/>
      <c r="M984" s="3"/>
      <c r="N984" s="3"/>
      <c r="O984" s="3"/>
      <c r="P984" s="3"/>
      <c r="Q984" s="3"/>
      <c r="R984" s="3"/>
      <c r="S984" s="3"/>
      <c r="T984" s="3"/>
      <c r="U984" s="3"/>
      <c r="V984" s="3"/>
      <c r="W984" s="3"/>
      <c r="X984" s="3"/>
      <c r="Y984" s="3"/>
      <c r="Z984" s="3"/>
    </row>
  </sheetData>
  <sortState ref="A2:AA10">
    <sortCondition ref="A2:A10"/>
  </sortState>
  <mergeCells count="1">
    <mergeCell ref="A25:F2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Grigsby</dc:creator>
  <cp:lastModifiedBy>Lynne E. GrigsbyStandfill</cp:lastModifiedBy>
  <dcterms:created xsi:type="dcterms:W3CDTF">2021-11-11T22:28:57Z</dcterms:created>
  <dcterms:modified xsi:type="dcterms:W3CDTF">2021-11-11T22:28:57Z</dcterms:modified>
</cp:coreProperties>
</file>